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B91BC838-E240-4455-A3C5-F4A2194AEE49}" xr6:coauthVersionLast="47" xr6:coauthVersionMax="47" xr10:uidLastSave="{00000000-0000-0000-0000-000000000000}"/>
  <bookViews>
    <workbookView xWindow="3900" yWindow="0" windowWidth="14730" windowHeight="15480" tabRatio="789" xr2:uid="{00000000-000D-0000-FFFF-FFFF00000000}"/>
  </bookViews>
  <sheets>
    <sheet name="Citation" sheetId="28" r:id="rId1"/>
    <sheet name="表3-1 " sheetId="1" r:id="rId2"/>
    <sheet name="補足表2-1" sheetId="2" r:id="rId3"/>
    <sheet name="補足表2-2" sheetId="4" r:id="rId4"/>
    <sheet name="補足表2-3" sheetId="5" r:id="rId5"/>
    <sheet name="補足表2-4" sheetId="6" r:id="rId6"/>
    <sheet name="補足表2-5" sheetId="9" r:id="rId7"/>
    <sheet name="補足表4-1" sheetId="7" r:id="rId8"/>
    <sheet name="補足表4-2" sheetId="8" r:id="rId9"/>
    <sheet name="補足表4-3" sheetId="22" r:id="rId10"/>
    <sheet name="補足表5-1" sheetId="21" r:id="rId11"/>
    <sheet name="補足表6-1" sheetId="10" r:id="rId12"/>
    <sheet name="補足表6-2" sheetId="11" r:id="rId13"/>
    <sheet name="補足表6-3" sheetId="12" r:id="rId14"/>
    <sheet name="補足表6-4" sheetId="14" r:id="rId15"/>
    <sheet name="補足表6-5" sheetId="23" r:id="rId16"/>
    <sheet name="補足表7-1" sheetId="26" r:id="rId17"/>
    <sheet name="補足表7-2" sheetId="24" r:id="rId18"/>
    <sheet name="補足表8-1" sheetId="27" r:id="rId19"/>
    <sheet name="補足表9-1" sheetId="25"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4">'補足表2-3'!$A$3:$P$15</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A1" i="27"/>
  <c r="A1" i="24"/>
  <c r="A1" i="26"/>
  <c r="A1" i="23"/>
  <c r="A1" i="14"/>
  <c r="A1" i="12"/>
  <c r="A1" i="11"/>
  <c r="A1" i="10"/>
  <c r="A1" i="21"/>
  <c r="A1" i="22"/>
  <c r="A1" i="8"/>
  <c r="A1" i="7"/>
  <c r="A1" i="9"/>
  <c r="A1" i="6"/>
  <c r="B1" i="5"/>
  <c r="A1" i="4"/>
  <c r="A1" i="2"/>
  <c r="A1" i="1"/>
  <c r="C33" i="7"/>
  <c r="B33" i="7"/>
  <c r="C32" i="7"/>
  <c r="B32" i="7"/>
  <c r="A32" i="7"/>
  <c r="C31" i="7"/>
  <c r="B31" i="7"/>
  <c r="C30" i="7"/>
  <c r="B30" i="7"/>
  <c r="C29" i="7"/>
  <c r="B29" i="7"/>
  <c r="C28" i="7"/>
  <c r="B28" i="7"/>
  <c r="C27" i="7"/>
  <c r="B27" i="7"/>
  <c r="C26" i="7"/>
  <c r="B26" i="7"/>
  <c r="C25" i="7"/>
  <c r="B25" i="7"/>
  <c r="C24" i="7"/>
  <c r="B24" i="7"/>
  <c r="C23" i="7"/>
  <c r="B23" i="7"/>
  <c r="C18" i="7"/>
  <c r="B18" i="7"/>
  <c r="C17" i="7"/>
  <c r="B17" i="7"/>
  <c r="A17" i="7"/>
  <c r="C16" i="7"/>
  <c r="B16" i="7"/>
  <c r="C15" i="7"/>
  <c r="B15" i="7"/>
  <c r="C14" i="7"/>
  <c r="B14" i="7"/>
  <c r="C13" i="7"/>
  <c r="B13" i="7"/>
  <c r="C12" i="7"/>
  <c r="B12" i="7"/>
  <c r="C11" i="7"/>
  <c r="B11" i="7"/>
  <c r="C10" i="7"/>
  <c r="B10" i="7"/>
  <c r="C9" i="7"/>
  <c r="B9" i="7"/>
  <c r="C8" i="7"/>
  <c r="B8" i="7"/>
  <c r="B17" i="22"/>
  <c r="B16" i="22"/>
  <c r="B15" i="22"/>
  <c r="B14" i="22"/>
  <c r="B13" i="22"/>
  <c r="B12" i="22"/>
  <c r="B11" i="22"/>
  <c r="B10" i="22"/>
  <c r="B9" i="22"/>
  <c r="B8" i="22"/>
  <c r="B7" i="22"/>
  <c r="C17" i="8"/>
  <c r="B17" i="8"/>
  <c r="C16" i="8"/>
  <c r="B16" i="8"/>
  <c r="C15" i="8"/>
  <c r="B15" i="8"/>
  <c r="C14" i="8"/>
  <c r="B14" i="8"/>
  <c r="C13" i="8"/>
  <c r="B13" i="8"/>
  <c r="C12" i="8"/>
  <c r="B12" i="8"/>
  <c r="C11" i="8"/>
  <c r="B11" i="8"/>
  <c r="C10" i="8"/>
  <c r="B10" i="8"/>
  <c r="C9" i="8"/>
  <c r="B9" i="8"/>
  <c r="C8" i="8"/>
  <c r="B8" i="8"/>
  <c r="C7" i="8"/>
  <c r="B7" i="8"/>
</calcChain>
</file>

<file path=xl/sharedStrings.xml><?xml version="1.0" encoding="utf-8"?>
<sst xmlns="http://schemas.openxmlformats.org/spreadsheetml/2006/main" count="495" uniqueCount="272">
  <si>
    <r>
      <rPr>
        <sz val="11"/>
        <color theme="1"/>
        <rFont val="ＭＳ 明朝"/>
        <family val="1"/>
        <charset val="128"/>
      </rPr>
      <t>表</t>
    </r>
    <r>
      <rPr>
        <sz val="11"/>
        <color theme="1"/>
        <rFont val="Times New Roman"/>
        <family val="1"/>
      </rPr>
      <t>3-1.</t>
    </r>
    <r>
      <rPr>
        <sz val="11"/>
        <color theme="1"/>
        <rFont val="ＭＳ 明朝"/>
        <family val="1"/>
        <charset val="128"/>
      </rPr>
      <t>　漁獲量とコホート解析結果</t>
    </r>
    <rPh sb="14" eb="16">
      <t>カイセキ</t>
    </rPh>
    <phoneticPr fontId="4"/>
  </si>
  <si>
    <r>
      <rPr>
        <sz val="11"/>
        <rFont val="ＭＳ Ｐ明朝"/>
        <family val="1"/>
        <charset val="128"/>
      </rPr>
      <t>年</t>
    </r>
    <rPh sb="0" eb="1">
      <t>ネン</t>
    </rPh>
    <phoneticPr fontId="3"/>
  </si>
  <si>
    <r>
      <rPr>
        <sz val="11"/>
        <rFont val="ＭＳ Ｐ明朝"/>
        <family val="1"/>
        <charset val="128"/>
      </rPr>
      <t xml:space="preserve">漁獲量
</t>
    </r>
    <r>
      <rPr>
        <sz val="11"/>
        <rFont val="MS Mincho"/>
        <family val="1"/>
        <charset val="128"/>
      </rPr>
      <t>（</t>
    </r>
    <r>
      <rPr>
        <sz val="11"/>
        <rFont val="ＭＳ Ｐ明朝"/>
        <family val="1"/>
        <charset val="128"/>
      </rPr>
      <t>千トン）</t>
    </r>
    <rPh sb="0" eb="2">
      <t>ギョカク</t>
    </rPh>
    <rPh sb="2" eb="3">
      <t>リョウ</t>
    </rPh>
    <rPh sb="5" eb="6">
      <t>セン</t>
    </rPh>
    <phoneticPr fontId="3"/>
  </si>
  <si>
    <r>
      <rPr>
        <sz val="11"/>
        <rFont val="ＭＳ Ｐ明朝"/>
        <family val="1"/>
        <charset val="128"/>
      </rPr>
      <t xml:space="preserve">資源量
</t>
    </r>
    <r>
      <rPr>
        <sz val="11"/>
        <rFont val="Times New Roman"/>
        <family val="1"/>
      </rPr>
      <t>（</t>
    </r>
    <r>
      <rPr>
        <sz val="11"/>
        <rFont val="ＭＳ Ｐ明朝"/>
        <family val="1"/>
        <charset val="128"/>
      </rPr>
      <t>千トン）</t>
    </r>
    <rPh sb="0" eb="2">
      <t>シゲン</t>
    </rPh>
    <rPh sb="2" eb="3">
      <t>リョウ</t>
    </rPh>
    <rPh sb="5" eb="6">
      <t>セン</t>
    </rPh>
    <phoneticPr fontId="3"/>
  </si>
  <si>
    <r>
      <rPr>
        <sz val="11"/>
        <rFont val="ＭＳ Ｐ明朝"/>
        <family val="1"/>
        <charset val="128"/>
      </rPr>
      <t>親魚量
（千トン）</t>
    </r>
    <rPh sb="0" eb="1">
      <t>オヤ</t>
    </rPh>
    <rPh sb="1" eb="2">
      <t>ウオ</t>
    </rPh>
    <rPh sb="2" eb="3">
      <t>リョウ</t>
    </rPh>
    <rPh sb="5" eb="6">
      <t>セン</t>
    </rPh>
    <phoneticPr fontId="3"/>
  </si>
  <si>
    <r>
      <rPr>
        <sz val="11"/>
        <rFont val="ＭＳ Ｐ明朝"/>
        <family val="1"/>
        <charset val="128"/>
      </rPr>
      <t>加入量
（百万尾）</t>
    </r>
    <rPh sb="0" eb="2">
      <t>カニュウ</t>
    </rPh>
    <rPh sb="2" eb="3">
      <t>リョウ</t>
    </rPh>
    <rPh sb="5" eb="8">
      <t>ヒャクマンビ</t>
    </rPh>
    <phoneticPr fontId="3"/>
  </si>
  <si>
    <r>
      <rPr>
        <sz val="11"/>
        <rFont val="ＭＳ Ｐ明朝"/>
        <family val="1"/>
        <charset val="128"/>
      </rPr>
      <t>漁獲割合
（</t>
    </r>
    <r>
      <rPr>
        <sz val="11"/>
        <rFont val="Times New Roman"/>
        <family val="1"/>
      </rPr>
      <t>%</t>
    </r>
    <r>
      <rPr>
        <sz val="11"/>
        <rFont val="ＭＳ Ｐ明朝"/>
        <family val="1"/>
        <charset val="128"/>
      </rPr>
      <t>）</t>
    </r>
    <rPh sb="0" eb="2">
      <t>ギョカク</t>
    </rPh>
    <rPh sb="2" eb="4">
      <t>ワリアイ</t>
    </rPh>
    <phoneticPr fontId="3"/>
  </si>
  <si>
    <r>
      <rPr>
        <sz val="11"/>
        <rFont val="ＭＳ Ｐ明朝"/>
        <family val="1"/>
        <charset val="128"/>
      </rPr>
      <t>再生産
成功率
（尾</t>
    </r>
    <r>
      <rPr>
        <sz val="11"/>
        <rFont val="Times New Roman"/>
        <family val="1"/>
      </rPr>
      <t>/kg</t>
    </r>
    <r>
      <rPr>
        <sz val="11"/>
        <rFont val="ＭＳ Ｐ明朝"/>
        <family val="1"/>
        <charset val="128"/>
      </rPr>
      <t>）</t>
    </r>
    <rPh sb="0" eb="3">
      <t>サイセイサン</t>
    </rPh>
    <rPh sb="9" eb="12">
      <t>セイコウリツビ</t>
    </rPh>
    <phoneticPr fontId="3"/>
  </si>
  <si>
    <t>%SPR</t>
    <phoneticPr fontId="3"/>
  </si>
  <si>
    <t>F/Fmsy</t>
  </si>
  <si>
    <t xml:space="preserve"> </t>
    <phoneticPr fontId="4"/>
  </si>
  <si>
    <r>
      <t>a)</t>
    </r>
    <r>
      <rPr>
        <sz val="11"/>
        <color theme="1"/>
        <rFont val="ＭＳ 明朝"/>
        <family val="1"/>
        <charset val="128"/>
      </rPr>
      <t>　目標管理基準値を上回る確率（</t>
    </r>
    <r>
      <rPr>
        <sz val="11"/>
        <color theme="1"/>
        <rFont val="Times New Roman"/>
        <family val="1"/>
      </rPr>
      <t>%</t>
    </r>
    <r>
      <rPr>
        <sz val="11"/>
        <color theme="1"/>
        <rFont val="ＭＳ 明朝"/>
        <family val="1"/>
        <charset val="128"/>
      </rPr>
      <t>）</t>
    </r>
    <phoneticPr fontId="4"/>
  </si>
  <si>
    <t>β</t>
  </si>
  <si>
    <r>
      <t>b)</t>
    </r>
    <r>
      <rPr>
        <sz val="11"/>
        <color theme="1"/>
        <rFont val="ＭＳ 明朝"/>
        <family val="1"/>
        <charset val="128"/>
      </rPr>
      <t>　限界管理基準値を上回る確率（</t>
    </r>
    <r>
      <rPr>
        <sz val="11"/>
        <color theme="1"/>
        <rFont val="Times New Roman"/>
        <family val="1"/>
      </rPr>
      <t>%</t>
    </r>
    <r>
      <rPr>
        <sz val="11"/>
        <color theme="1"/>
        <rFont val="ＭＳ 明朝"/>
        <family val="1"/>
        <charset val="128"/>
      </rPr>
      <t>）</t>
    </r>
    <phoneticPr fontId="4"/>
  </si>
  <si>
    <r>
      <rPr>
        <sz val="11"/>
        <rFont val="ＭＳ 明朝"/>
        <family val="1"/>
        <charset val="128"/>
      </rPr>
      <t>補足表</t>
    </r>
    <r>
      <rPr>
        <sz val="11"/>
        <rFont val="Times New Roman"/>
        <family val="1"/>
      </rPr>
      <t>2-1.</t>
    </r>
    <r>
      <rPr>
        <sz val="11"/>
        <rFont val="ＭＳ 明朝"/>
        <family val="1"/>
        <charset val="128"/>
      </rPr>
      <t>　資源解析結果</t>
    </r>
    <phoneticPr fontId="4"/>
  </si>
  <si>
    <r>
      <rPr>
        <sz val="11"/>
        <rFont val="ＭＳ 明朝"/>
        <family val="1"/>
        <charset val="128"/>
      </rPr>
      <t>年齢別漁獲尾数（百万尾）</t>
    </r>
  </si>
  <si>
    <r>
      <rPr>
        <sz val="11"/>
        <rFont val="ＭＳ 明朝"/>
        <family val="1"/>
        <charset val="128"/>
      </rPr>
      <t>年齢別漁獲尾数（百万尾）</t>
    </r>
    <phoneticPr fontId="4"/>
  </si>
  <si>
    <r>
      <rPr>
        <sz val="11"/>
        <rFont val="ＭＳ Ｐ明朝"/>
        <family val="1"/>
        <charset val="128"/>
      </rPr>
      <t>年</t>
    </r>
  </si>
  <si>
    <r>
      <rPr>
        <sz val="11"/>
        <rFont val="ＭＳ Ｐ明朝"/>
        <family val="1"/>
        <charset val="128"/>
      </rPr>
      <t>　</t>
    </r>
    <r>
      <rPr>
        <sz val="11"/>
        <rFont val="Times New Roman"/>
        <family val="1"/>
      </rPr>
      <t>0</t>
    </r>
    <r>
      <rPr>
        <sz val="11"/>
        <rFont val="ＭＳ Ｐ明朝"/>
        <family val="1"/>
        <charset val="128"/>
      </rPr>
      <t>歳</t>
    </r>
  </si>
  <si>
    <r>
      <rPr>
        <sz val="11"/>
        <rFont val="ＭＳ Ｐ明朝"/>
        <family val="1"/>
        <charset val="128"/>
      </rPr>
      <t>　</t>
    </r>
    <r>
      <rPr>
        <sz val="11"/>
        <rFont val="Times New Roman"/>
        <family val="1"/>
      </rPr>
      <t>1</t>
    </r>
    <r>
      <rPr>
        <sz val="11"/>
        <rFont val="ＭＳ Ｐ明朝"/>
        <family val="1"/>
        <charset val="128"/>
      </rPr>
      <t>歳</t>
    </r>
  </si>
  <si>
    <r>
      <rPr>
        <sz val="11"/>
        <rFont val="ＭＳ Ｐ明朝"/>
        <family val="1"/>
        <charset val="128"/>
      </rPr>
      <t>　</t>
    </r>
    <r>
      <rPr>
        <sz val="11"/>
        <rFont val="Times New Roman"/>
        <family val="1"/>
      </rPr>
      <t>2</t>
    </r>
    <r>
      <rPr>
        <sz val="11"/>
        <rFont val="ＭＳ Ｐ明朝"/>
        <family val="1"/>
        <charset val="128"/>
      </rPr>
      <t>歳</t>
    </r>
  </si>
  <si>
    <r>
      <rPr>
        <sz val="11"/>
        <rFont val="ＭＳ Ｐ明朝"/>
        <family val="1"/>
        <charset val="128"/>
      </rPr>
      <t>　</t>
    </r>
    <r>
      <rPr>
        <sz val="11"/>
        <rFont val="Times New Roman"/>
        <family val="1"/>
      </rPr>
      <t>3</t>
    </r>
    <r>
      <rPr>
        <sz val="11"/>
        <rFont val="ＭＳ Ｐ明朝"/>
        <family val="1"/>
        <charset val="128"/>
      </rPr>
      <t>歳以上</t>
    </r>
  </si>
  <si>
    <r>
      <rPr>
        <sz val="11"/>
        <rFont val="ＭＳ Ｐ明朝"/>
        <family val="1"/>
        <charset val="128"/>
      </rPr>
      <t>計</t>
    </r>
  </si>
  <si>
    <r>
      <rPr>
        <sz val="11"/>
        <rFont val="ＭＳ 明朝"/>
        <family val="1"/>
        <charset val="128"/>
      </rPr>
      <t>年齢別漁獲量（千トン）</t>
    </r>
  </si>
  <si>
    <r>
      <rPr>
        <sz val="11"/>
        <rFont val="ＭＳ 明朝"/>
        <family val="1"/>
        <charset val="128"/>
      </rPr>
      <t>年齢別資源尾数（百万尾）</t>
    </r>
  </si>
  <si>
    <r>
      <rPr>
        <sz val="11"/>
        <color theme="1"/>
        <rFont val="ＭＳ 明朝"/>
        <family val="1"/>
        <charset val="128"/>
      </rPr>
      <t>年齢別漁獲係数、</t>
    </r>
    <r>
      <rPr>
        <sz val="11"/>
        <color theme="1"/>
        <rFont val="Times New Roman"/>
        <family val="1"/>
      </rPr>
      <t>%SPR</t>
    </r>
    <r>
      <rPr>
        <sz val="11"/>
        <color theme="1"/>
        <rFont val="ＭＳ 明朝"/>
        <family val="1"/>
        <charset val="128"/>
      </rPr>
      <t>、漁獲割合</t>
    </r>
  </si>
  <si>
    <t>%SPR</t>
    <phoneticPr fontId="9"/>
  </si>
  <si>
    <r>
      <rPr>
        <sz val="11"/>
        <rFont val="ＭＳ Ｐ明朝"/>
        <family val="1"/>
        <charset val="128"/>
      </rPr>
      <t>漁獲割合</t>
    </r>
  </si>
  <si>
    <r>
      <rPr>
        <sz val="11"/>
        <rFont val="ＭＳ 明朝"/>
        <family val="1"/>
        <charset val="128"/>
      </rPr>
      <t>年齢別資源量と親魚量（千トン）および再生産成功率</t>
    </r>
    <r>
      <rPr>
        <sz val="11"/>
        <rFont val="Times New Roman"/>
        <family val="1"/>
      </rPr>
      <t>RPS</t>
    </r>
    <r>
      <rPr>
        <sz val="11"/>
        <rFont val="ＭＳ 明朝"/>
        <family val="1"/>
        <charset val="128"/>
      </rPr>
      <t>（</t>
    </r>
    <r>
      <rPr>
        <sz val="11"/>
        <rFont val="Times New Roman"/>
        <family val="1"/>
      </rPr>
      <t>0</t>
    </r>
    <r>
      <rPr>
        <sz val="11"/>
        <rFont val="ＭＳ 明朝"/>
        <family val="1"/>
        <charset val="128"/>
      </rPr>
      <t>歳魚尾数</t>
    </r>
    <r>
      <rPr>
        <sz val="11"/>
        <rFont val="Times New Roman"/>
        <family val="1"/>
      </rPr>
      <t>/</t>
    </r>
    <r>
      <rPr>
        <sz val="11"/>
        <rFont val="ＭＳ 明朝"/>
        <family val="1"/>
        <charset val="128"/>
      </rPr>
      <t>親魚量</t>
    </r>
    <r>
      <rPr>
        <sz val="11"/>
        <rFont val="Times New Roman"/>
        <family val="1"/>
      </rPr>
      <t xml:space="preserve">, </t>
    </r>
    <r>
      <rPr>
        <sz val="11"/>
        <rFont val="ＭＳ 明朝"/>
        <family val="1"/>
        <charset val="128"/>
      </rPr>
      <t>尾</t>
    </r>
    <r>
      <rPr>
        <sz val="11"/>
        <rFont val="Times New Roman"/>
        <family val="1"/>
      </rPr>
      <t>/kg</t>
    </r>
    <r>
      <rPr>
        <sz val="11"/>
        <rFont val="ＭＳ 明朝"/>
        <family val="1"/>
        <charset val="128"/>
      </rPr>
      <t>）</t>
    </r>
  </si>
  <si>
    <r>
      <rPr>
        <sz val="11"/>
        <rFont val="ＭＳ Ｐ明朝"/>
        <family val="1"/>
        <charset val="128"/>
      </rPr>
      <t>資源量</t>
    </r>
  </si>
  <si>
    <r>
      <rPr>
        <sz val="11"/>
        <rFont val="ＭＳ Ｐ明朝"/>
        <family val="1"/>
        <charset val="128"/>
      </rPr>
      <t>親魚量</t>
    </r>
  </si>
  <si>
    <t>RPS</t>
  </si>
  <si>
    <r>
      <rPr>
        <sz val="11"/>
        <color theme="1"/>
        <rFont val="ＭＳ 明朝"/>
        <family val="1"/>
        <charset val="128"/>
      </rPr>
      <t>補足表</t>
    </r>
    <r>
      <rPr>
        <sz val="11"/>
        <color theme="1"/>
        <rFont val="Times New Roman"/>
        <family val="1"/>
      </rPr>
      <t>2-2.</t>
    </r>
    <r>
      <rPr>
        <sz val="11"/>
        <color theme="1"/>
        <rFont val="ＭＳ 明朝"/>
        <family val="1"/>
        <charset val="128"/>
      </rPr>
      <t>　年齢と尾叉長（体長）の関係</t>
    </r>
    <phoneticPr fontId="4"/>
  </si>
  <si>
    <r>
      <rPr>
        <sz val="11"/>
        <color theme="1"/>
        <rFont val="ＭＳ Ｐ明朝"/>
        <family val="1"/>
        <charset val="128"/>
      </rPr>
      <t>体長階級</t>
    </r>
    <r>
      <rPr>
        <sz val="11"/>
        <color theme="1"/>
        <rFont val="Times New Roman"/>
        <family val="1"/>
      </rPr>
      <t>(cm)</t>
    </r>
    <rPh sb="0" eb="2">
      <t>タイチョウ</t>
    </rPh>
    <rPh sb="2" eb="4">
      <t>カイキュウ</t>
    </rPh>
    <phoneticPr fontId="2"/>
  </si>
  <si>
    <r>
      <t>1</t>
    </r>
    <r>
      <rPr>
        <sz val="11"/>
        <color theme="1"/>
        <rFont val="ＭＳ Ｐ明朝"/>
        <family val="1"/>
        <charset val="128"/>
      </rPr>
      <t>月</t>
    </r>
  </si>
  <si>
    <r>
      <t>2</t>
    </r>
    <r>
      <rPr>
        <sz val="11"/>
        <color theme="1"/>
        <rFont val="ＭＳ Ｐ明朝"/>
        <family val="1"/>
        <charset val="128"/>
      </rPr>
      <t>月</t>
    </r>
  </si>
  <si>
    <r>
      <t>3</t>
    </r>
    <r>
      <rPr>
        <sz val="11"/>
        <color theme="1"/>
        <rFont val="ＭＳ Ｐ明朝"/>
        <family val="1"/>
        <charset val="128"/>
      </rPr>
      <t>月</t>
    </r>
  </si>
  <si>
    <r>
      <t>4</t>
    </r>
    <r>
      <rPr>
        <sz val="11"/>
        <color theme="1"/>
        <rFont val="ＭＳ Ｐ明朝"/>
        <family val="1"/>
        <charset val="128"/>
      </rPr>
      <t>月</t>
    </r>
  </si>
  <si>
    <r>
      <t>5</t>
    </r>
    <r>
      <rPr>
        <sz val="11"/>
        <color theme="1"/>
        <rFont val="ＭＳ Ｐ明朝"/>
        <family val="1"/>
        <charset val="128"/>
      </rPr>
      <t>月</t>
    </r>
  </si>
  <si>
    <r>
      <t>6</t>
    </r>
    <r>
      <rPr>
        <sz val="11"/>
        <color theme="1"/>
        <rFont val="ＭＳ Ｐ明朝"/>
        <family val="1"/>
        <charset val="128"/>
      </rPr>
      <t>月</t>
    </r>
  </si>
  <si>
    <r>
      <t>7</t>
    </r>
    <r>
      <rPr>
        <sz val="11"/>
        <color theme="1"/>
        <rFont val="ＭＳ Ｐ明朝"/>
        <family val="1"/>
        <charset val="128"/>
      </rPr>
      <t>月</t>
    </r>
  </si>
  <si>
    <r>
      <t>8</t>
    </r>
    <r>
      <rPr>
        <sz val="11"/>
        <color theme="1"/>
        <rFont val="ＭＳ Ｐ明朝"/>
        <family val="1"/>
        <charset val="128"/>
      </rPr>
      <t>月</t>
    </r>
  </si>
  <si>
    <r>
      <t>9</t>
    </r>
    <r>
      <rPr>
        <sz val="11"/>
        <color theme="1"/>
        <rFont val="ＭＳ Ｐ明朝"/>
        <family val="1"/>
        <charset val="128"/>
      </rPr>
      <t>月</t>
    </r>
  </si>
  <si>
    <r>
      <t>10</t>
    </r>
    <r>
      <rPr>
        <sz val="11"/>
        <color theme="1"/>
        <rFont val="ＭＳ Ｐ明朝"/>
        <family val="1"/>
        <charset val="128"/>
      </rPr>
      <t>月</t>
    </r>
  </si>
  <si>
    <r>
      <t>11</t>
    </r>
    <r>
      <rPr>
        <sz val="11"/>
        <color theme="1"/>
        <rFont val="ＭＳ Ｐ明朝"/>
        <family val="1"/>
        <charset val="128"/>
      </rPr>
      <t>月</t>
    </r>
  </si>
  <si>
    <r>
      <t>12</t>
    </r>
    <r>
      <rPr>
        <sz val="11"/>
        <color theme="1"/>
        <rFont val="ＭＳ Ｐ明朝"/>
        <family val="1"/>
        <charset val="128"/>
      </rPr>
      <t>月</t>
    </r>
  </si>
  <si>
    <r>
      <t>13</t>
    </r>
    <r>
      <rPr>
        <sz val="11"/>
        <color theme="1"/>
        <rFont val="ＭＳ Ｐ明朝"/>
        <family val="1"/>
        <charset val="128"/>
      </rPr>
      <t>以下</t>
    </r>
    <rPh sb="2" eb="4">
      <t>イカ</t>
    </rPh>
    <phoneticPr fontId="2"/>
  </si>
  <si>
    <r>
      <t>31</t>
    </r>
    <r>
      <rPr>
        <sz val="11"/>
        <color theme="1"/>
        <rFont val="ＭＳ Ｐ明朝"/>
        <family val="1"/>
        <charset val="128"/>
      </rPr>
      <t>以上</t>
    </r>
    <rPh sb="2" eb="4">
      <t>イジョウ</t>
    </rPh>
    <phoneticPr fontId="2"/>
  </si>
  <si>
    <r>
      <rPr>
        <sz val="11"/>
        <rFont val="ＭＳ Ｐ明朝"/>
        <family val="1"/>
        <charset val="128"/>
      </rPr>
      <t>①宮崎県南部定置網</t>
    </r>
    <r>
      <rPr>
        <sz val="11"/>
        <rFont val="Times New Roman"/>
        <family val="1"/>
      </rPr>
      <t>CPUE</t>
    </r>
    <rPh sb="8" eb="9">
      <t>アミ</t>
    </rPh>
    <phoneticPr fontId="11"/>
  </si>
  <si>
    <r>
      <rPr>
        <sz val="11"/>
        <rFont val="ＭＳ Ｐ明朝"/>
        <family val="1"/>
        <charset val="128"/>
      </rPr>
      <t>②宇和島港まき網</t>
    </r>
    <r>
      <rPr>
        <sz val="11"/>
        <rFont val="Times New Roman"/>
        <family val="1"/>
      </rPr>
      <t>CPUE</t>
    </r>
    <phoneticPr fontId="4"/>
  </si>
  <si>
    <r>
      <rPr>
        <sz val="11"/>
        <rFont val="ＭＳ Ｐ明朝"/>
        <family val="1"/>
        <charset val="128"/>
      </rPr>
      <t>③宿毛湾中型まき網</t>
    </r>
    <r>
      <rPr>
        <sz val="11"/>
        <rFont val="Times New Roman"/>
        <family val="1"/>
      </rPr>
      <t>CPUE</t>
    </r>
    <rPh sb="4" eb="6">
      <t>チュウガタ</t>
    </rPh>
    <rPh sb="8" eb="9">
      <t>アミ</t>
    </rPh>
    <phoneticPr fontId="11"/>
  </si>
  <si>
    <r>
      <rPr>
        <sz val="11"/>
        <rFont val="ＭＳ Ｐ明朝"/>
        <family val="1"/>
        <charset val="128"/>
      </rPr>
      <t>⑤伊勢湾まめ板漁業</t>
    </r>
    <r>
      <rPr>
        <sz val="11"/>
        <rFont val="Times New Roman"/>
        <family val="1"/>
      </rPr>
      <t>CPUE</t>
    </r>
    <phoneticPr fontId="4"/>
  </si>
  <si>
    <r>
      <rPr>
        <sz val="11"/>
        <rFont val="ＭＳ Ｐ明朝"/>
        <family val="1"/>
        <charset val="128"/>
      </rPr>
      <t>⑥千葉県定置網</t>
    </r>
    <r>
      <rPr>
        <sz val="11"/>
        <rFont val="Times New Roman"/>
        <family val="1"/>
      </rPr>
      <t>CPUE</t>
    </r>
    <phoneticPr fontId="4"/>
  </si>
  <si>
    <r>
      <t>0</t>
    </r>
    <r>
      <rPr>
        <sz val="11"/>
        <color theme="1"/>
        <rFont val="ＭＳ Ｐ明朝"/>
        <family val="1"/>
        <charset val="128"/>
      </rPr>
      <t>歳</t>
    </r>
    <rPh sb="1" eb="2">
      <t>サイ</t>
    </rPh>
    <phoneticPr fontId="4"/>
  </si>
  <si>
    <r>
      <t>1</t>
    </r>
    <r>
      <rPr>
        <sz val="11"/>
        <color theme="1"/>
        <rFont val="ＭＳ Ｐ明朝"/>
        <family val="1"/>
        <charset val="128"/>
      </rPr>
      <t>歳</t>
    </r>
    <rPh sb="1" eb="2">
      <t>サイ</t>
    </rPh>
    <phoneticPr fontId="4"/>
  </si>
  <si>
    <r>
      <t>2</t>
    </r>
    <r>
      <rPr>
        <sz val="11"/>
        <color theme="1"/>
        <rFont val="ＭＳ Ｐ明朝"/>
        <family val="1"/>
        <charset val="128"/>
      </rPr>
      <t>歳</t>
    </r>
    <rPh sb="1" eb="2">
      <t>サイ</t>
    </rPh>
    <phoneticPr fontId="4"/>
  </si>
  <si>
    <r>
      <t>3+</t>
    </r>
    <r>
      <rPr>
        <sz val="11"/>
        <color theme="1"/>
        <rFont val="ＭＳ Ｐ明朝"/>
        <family val="1"/>
        <charset val="128"/>
      </rPr>
      <t>歳</t>
    </r>
    <rPh sb="2" eb="3">
      <t>サイ</t>
    </rPh>
    <phoneticPr fontId="4"/>
  </si>
  <si>
    <r>
      <rPr>
        <sz val="10.5"/>
        <color theme="1"/>
        <rFont val="ＭＳ Ｐ明朝"/>
        <family val="1"/>
        <charset val="128"/>
      </rPr>
      <t>年齢</t>
    </r>
  </si>
  <si>
    <r>
      <rPr>
        <sz val="10.5"/>
        <color theme="1"/>
        <rFont val="ＭＳ Ｐ明朝"/>
        <family val="1"/>
        <charset val="128"/>
      </rPr>
      <t>選択率</t>
    </r>
  </si>
  <si>
    <t>Fmsy</t>
  </si>
  <si>
    <r>
      <rPr>
        <sz val="10.5"/>
        <color theme="1"/>
        <rFont val="ＭＳ Ｐ明朝"/>
        <family val="1"/>
        <charset val="128"/>
      </rPr>
      <t>平均体重</t>
    </r>
  </si>
  <si>
    <r>
      <rPr>
        <sz val="10.5"/>
        <color theme="1"/>
        <rFont val="ＭＳ Ｐ明朝"/>
        <family val="1"/>
        <charset val="128"/>
      </rPr>
      <t>自然死亡</t>
    </r>
  </si>
  <si>
    <r>
      <rPr>
        <sz val="10.5"/>
        <color theme="1"/>
        <rFont val="ＭＳ Ｐ明朝"/>
        <family val="1"/>
        <charset val="128"/>
      </rPr>
      <t>成熟</t>
    </r>
  </si>
  <si>
    <r>
      <rPr>
        <sz val="10.5"/>
        <color theme="1"/>
        <rFont val="ＭＳ Ｐ明朝"/>
        <family val="1"/>
        <charset val="128"/>
      </rPr>
      <t>（注</t>
    </r>
    <r>
      <rPr>
        <sz val="10.5"/>
        <color theme="1"/>
        <rFont val="Times New Roman"/>
        <family val="1"/>
      </rPr>
      <t>1</t>
    </r>
    <r>
      <rPr>
        <sz val="10.5"/>
        <color theme="1"/>
        <rFont val="ＭＳ Ｐ明朝"/>
        <family val="1"/>
        <charset val="128"/>
      </rPr>
      <t>）</t>
    </r>
  </si>
  <si>
    <r>
      <rPr>
        <sz val="10.5"/>
        <color theme="1"/>
        <rFont val="ＭＳ Ｐ明朝"/>
        <family val="1"/>
        <charset val="128"/>
      </rPr>
      <t>（注</t>
    </r>
    <r>
      <rPr>
        <sz val="10.5"/>
        <color theme="1"/>
        <rFont val="Times New Roman"/>
        <family val="1"/>
      </rPr>
      <t>2</t>
    </r>
    <r>
      <rPr>
        <sz val="10.5"/>
        <color theme="1"/>
        <rFont val="ＭＳ Ｐ明朝"/>
        <family val="1"/>
        <charset val="128"/>
      </rPr>
      <t>）</t>
    </r>
  </si>
  <si>
    <r>
      <rPr>
        <sz val="10.5"/>
        <color theme="1"/>
        <rFont val="ＭＳ Ｐ明朝"/>
        <family val="1"/>
        <charset val="128"/>
      </rPr>
      <t>（注</t>
    </r>
    <r>
      <rPr>
        <sz val="10.5"/>
        <color theme="1"/>
        <rFont val="Times New Roman"/>
        <family val="1"/>
      </rPr>
      <t>3</t>
    </r>
    <r>
      <rPr>
        <sz val="10.5"/>
        <color theme="1"/>
        <rFont val="ＭＳ Ｐ明朝"/>
        <family val="1"/>
        <charset val="128"/>
      </rPr>
      <t>）</t>
    </r>
  </si>
  <si>
    <r>
      <rPr>
        <sz val="10.5"/>
        <color theme="1"/>
        <rFont val="ＭＳ Ｐ明朝"/>
        <family val="1"/>
        <charset val="128"/>
      </rPr>
      <t>（</t>
    </r>
    <r>
      <rPr>
        <sz val="10.5"/>
        <color theme="1"/>
        <rFont val="Times New Roman"/>
        <family val="1"/>
      </rPr>
      <t>g</t>
    </r>
    <r>
      <rPr>
        <sz val="10.5"/>
        <color theme="1"/>
        <rFont val="ＭＳ Ｐ明朝"/>
        <family val="1"/>
        <charset val="128"/>
      </rPr>
      <t>）</t>
    </r>
  </si>
  <si>
    <r>
      <rPr>
        <sz val="10.5"/>
        <color theme="1"/>
        <rFont val="ＭＳ Ｐ明朝"/>
        <family val="1"/>
        <charset val="128"/>
      </rPr>
      <t>係数</t>
    </r>
  </si>
  <si>
    <r>
      <rPr>
        <sz val="10.5"/>
        <color theme="1"/>
        <rFont val="ＭＳ Ｐ明朝"/>
        <family val="1"/>
        <charset val="128"/>
      </rPr>
      <t>割合</t>
    </r>
  </si>
  <si>
    <r>
      <t>0</t>
    </r>
    <r>
      <rPr>
        <sz val="10.5"/>
        <color theme="1"/>
        <rFont val="ＭＳ Ｐ明朝"/>
        <family val="1"/>
        <charset val="128"/>
      </rPr>
      <t>歳</t>
    </r>
  </si>
  <si>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</si>
  <si>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</si>
  <si>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歳以上</t>
    </r>
  </si>
  <si>
    <r>
      <rPr>
        <sz val="11"/>
        <color theme="1"/>
        <rFont val="ＭＳ 明朝"/>
        <family val="1"/>
        <charset val="128"/>
      </rPr>
      <t>補足表</t>
    </r>
    <r>
      <rPr>
        <sz val="11"/>
        <color theme="1"/>
        <rFont val="Times New Roman"/>
        <family val="1"/>
      </rPr>
      <t>3-1.</t>
    </r>
    <r>
      <rPr>
        <sz val="11"/>
        <color theme="1"/>
        <rFont val="ＭＳ 明朝"/>
        <family val="1"/>
        <charset val="128"/>
      </rPr>
      <t>　再生産関係式のパラメータ</t>
    </r>
    <phoneticPr fontId="4"/>
  </si>
  <si>
    <r>
      <rPr>
        <sz val="10.5"/>
        <color rgb="FF000000"/>
        <rFont val="ＭＳ Ｐ明朝"/>
        <family val="1"/>
        <charset val="128"/>
      </rPr>
      <t>再生産関係式</t>
    </r>
  </si>
  <si>
    <r>
      <rPr>
        <sz val="10.5"/>
        <color rgb="FF000000"/>
        <rFont val="ＭＳ Ｐ明朝"/>
        <family val="1"/>
        <charset val="128"/>
      </rPr>
      <t>最適化法</t>
    </r>
  </si>
  <si>
    <r>
      <rPr>
        <sz val="10.5"/>
        <color rgb="FF000000"/>
        <rFont val="ＭＳ Ｐ明朝"/>
        <family val="1"/>
        <charset val="128"/>
      </rPr>
      <t>自己相関</t>
    </r>
  </si>
  <si>
    <t>a</t>
  </si>
  <si>
    <t>b</t>
  </si>
  <si>
    <t>S.D.</t>
  </si>
  <si>
    <t>ρ</t>
  </si>
  <si>
    <r>
      <rPr>
        <sz val="10.5"/>
        <color rgb="FF000000"/>
        <rFont val="ＭＳ Ｐ明朝"/>
        <family val="1"/>
        <charset val="128"/>
      </rPr>
      <t>リッカー型</t>
    </r>
  </si>
  <si>
    <r>
      <rPr>
        <sz val="10.5"/>
        <color rgb="FF000000"/>
        <rFont val="ＭＳ Ｐ明朝"/>
        <family val="1"/>
        <charset val="128"/>
      </rPr>
      <t>最小二乗法</t>
    </r>
  </si>
  <si>
    <r>
      <rPr>
        <sz val="10.5"/>
        <color rgb="FF000000"/>
        <rFont val="ＭＳ Ｐ明朝"/>
        <family val="1"/>
        <charset val="128"/>
      </rPr>
      <t>有</t>
    </r>
  </si>
  <si>
    <r>
      <rPr>
        <sz val="10.5"/>
        <color rgb="FF000000"/>
        <rFont val="ＭＳ Ｐ明朝"/>
        <family val="1"/>
        <charset val="128"/>
      </rPr>
      <t>ベバートン・ホルト型</t>
    </r>
  </si>
  <si>
    <r>
      <t>a</t>
    </r>
    <r>
      <rPr>
        <sz val="11"/>
        <color theme="1"/>
        <rFont val="ＭＳ 明朝"/>
        <family val="1"/>
        <charset val="128"/>
      </rPr>
      <t>と</t>
    </r>
    <r>
      <rPr>
        <sz val="11"/>
        <color theme="1"/>
        <rFont val="Times New Roman"/>
        <family val="1"/>
      </rPr>
      <t>b</t>
    </r>
    <r>
      <rPr>
        <sz val="11"/>
        <color theme="1"/>
        <rFont val="ＭＳ 明朝"/>
        <family val="1"/>
        <charset val="128"/>
      </rPr>
      <t>は各再生産関係式の推定パラメータ、</t>
    </r>
    <r>
      <rPr>
        <sz val="11"/>
        <color theme="1"/>
        <rFont val="Times New Roman"/>
        <family val="1"/>
      </rPr>
      <t>S.D.</t>
    </r>
    <r>
      <rPr>
        <sz val="11"/>
        <color theme="1"/>
        <rFont val="ＭＳ 明朝"/>
        <family val="1"/>
        <charset val="128"/>
      </rPr>
      <t>は加入量の標準偏差、</t>
    </r>
    <r>
      <rPr>
        <sz val="11"/>
        <color theme="1"/>
        <rFont val="Times New Roman"/>
        <family val="1"/>
      </rPr>
      <t>ρ</t>
    </r>
    <r>
      <rPr>
        <sz val="11"/>
        <color theme="1"/>
        <rFont val="ＭＳ 明朝"/>
        <family val="1"/>
        <charset val="128"/>
      </rPr>
      <t>は自己相関係数である。</t>
    </r>
    <phoneticPr fontId="4"/>
  </si>
  <si>
    <r>
      <rPr>
        <sz val="10.5"/>
        <color rgb="FF000000"/>
        <rFont val="ＭＳ Ｐ明朝"/>
        <family val="1"/>
        <charset val="128"/>
      </rPr>
      <t>項目</t>
    </r>
  </si>
  <si>
    <r>
      <rPr>
        <sz val="10.5"/>
        <color rgb="FF000000"/>
        <rFont val="ＭＳ Ｐ明朝"/>
        <family val="1"/>
        <charset val="128"/>
      </rPr>
      <t>値</t>
    </r>
  </si>
  <si>
    <r>
      <rPr>
        <sz val="10.5"/>
        <color rgb="FF000000"/>
        <rFont val="ＭＳ Ｐ明朝"/>
        <family val="1"/>
        <charset val="128"/>
      </rPr>
      <t>説明</t>
    </r>
  </si>
  <si>
    <t>SBlimit</t>
  </si>
  <si>
    <t>SBban</t>
  </si>
  <si>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</si>
  <si>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</si>
  <si>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</si>
  <si>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r>
      <rPr>
        <sz val="10.5"/>
        <color rgb="FF000000"/>
        <rFont val="ＭＳ Ｐ明朝"/>
        <family val="1"/>
        <charset val="128"/>
      </rPr>
      <t>最大持続生産量</t>
    </r>
  </si>
  <si>
    <r>
      <rPr>
        <sz val="10.5"/>
        <color rgb="FF000000"/>
        <rFont val="ＭＳ Ｐ明朝"/>
        <family val="1"/>
        <charset val="128"/>
      </rPr>
      <t>管理基準値との比較</t>
    </r>
  </si>
  <si>
    <r>
      <rPr>
        <sz val="10.5"/>
        <color theme="1"/>
        <rFont val="ＭＳ Ｐ明朝"/>
        <family val="1"/>
        <charset val="128"/>
      </rPr>
      <t>親魚量の水準</t>
    </r>
  </si>
  <si>
    <r>
      <rPr>
        <sz val="10.5"/>
        <color theme="1"/>
        <rFont val="ＭＳ Ｐ明朝"/>
        <family val="1"/>
        <charset val="128"/>
      </rPr>
      <t>漁獲圧の水準</t>
    </r>
  </si>
  <si>
    <r>
      <rPr>
        <sz val="10.5"/>
        <color theme="1"/>
        <rFont val="ＭＳ Ｐ明朝"/>
        <family val="1"/>
        <charset val="128"/>
      </rPr>
      <t>親魚量の動向</t>
    </r>
  </si>
  <si>
    <t>β=0.8</t>
  </si>
  <si>
    <t>β=1.0</t>
  </si>
  <si>
    <t>β=0.9</t>
  </si>
  <si>
    <r>
      <t>2020</t>
    </r>
    <r>
      <rPr>
        <sz val="10.5"/>
        <color rgb="FF0D0D0D"/>
        <rFont val="ＭＳ Ｐ明朝"/>
        <family val="1"/>
        <charset val="128"/>
      </rPr>
      <t>年</t>
    </r>
  </si>
  <si>
    <r>
      <t>2021</t>
    </r>
    <r>
      <rPr>
        <sz val="10.5"/>
        <color rgb="FF0D0D0D"/>
        <rFont val="ＭＳ Ｐ明朝"/>
        <family val="1"/>
        <charset val="128"/>
      </rPr>
      <t>年</t>
    </r>
  </si>
  <si>
    <r>
      <t>2022</t>
    </r>
    <r>
      <rPr>
        <sz val="10.5"/>
        <color rgb="FF0D0D0D"/>
        <rFont val="ＭＳ Ｐ明朝"/>
        <family val="1"/>
        <charset val="128"/>
      </rPr>
      <t>年</t>
    </r>
  </si>
  <si>
    <r>
      <t>* 2005</t>
    </r>
    <r>
      <rPr>
        <sz val="11"/>
        <rFont val="ＭＳ 明朝"/>
        <family val="1"/>
        <charset val="128"/>
      </rPr>
      <t>年以前の年齢別平均体重は各年とも</t>
    </r>
    <r>
      <rPr>
        <sz val="11"/>
        <rFont val="Times New Roman"/>
        <family val="1"/>
      </rPr>
      <t>0</t>
    </r>
    <r>
      <rPr>
        <sz val="11"/>
        <rFont val="ＭＳ 明朝"/>
        <family val="1"/>
        <charset val="128"/>
      </rPr>
      <t>歳魚</t>
    </r>
    <r>
      <rPr>
        <sz val="11"/>
        <rFont val="Times New Roman"/>
        <family val="1"/>
      </rPr>
      <t>40g</t>
    </r>
    <r>
      <rPr>
        <sz val="11"/>
        <rFont val="ＭＳ 明朝"/>
        <family val="1"/>
        <charset val="128"/>
      </rPr>
      <t>、</t>
    </r>
    <r>
      <rPr>
        <sz val="11"/>
        <rFont val="Times New Roman"/>
        <family val="1"/>
      </rPr>
      <t>1</t>
    </r>
    <r>
      <rPr>
        <sz val="11"/>
        <rFont val="ＭＳ 明朝"/>
        <family val="1"/>
        <charset val="128"/>
      </rPr>
      <t>歳魚</t>
    </r>
    <r>
      <rPr>
        <sz val="11"/>
        <rFont val="Times New Roman"/>
        <family val="1"/>
      </rPr>
      <t>100g</t>
    </r>
    <r>
      <rPr>
        <sz val="11"/>
        <rFont val="ＭＳ 明朝"/>
        <family val="1"/>
        <charset val="128"/>
      </rPr>
      <t>、</t>
    </r>
    <r>
      <rPr>
        <sz val="11"/>
        <rFont val="Times New Roman"/>
        <family val="1"/>
      </rPr>
      <t>2</t>
    </r>
    <r>
      <rPr>
        <sz val="11"/>
        <rFont val="ＭＳ 明朝"/>
        <family val="1"/>
        <charset val="128"/>
      </rPr>
      <t>歳魚</t>
    </r>
    <r>
      <rPr>
        <sz val="11"/>
        <rFont val="Times New Roman"/>
        <family val="1"/>
      </rPr>
      <t>230g</t>
    </r>
    <r>
      <rPr>
        <sz val="11"/>
        <rFont val="ＭＳ 明朝"/>
        <family val="1"/>
        <charset val="128"/>
      </rPr>
      <t>、</t>
    </r>
    <r>
      <rPr>
        <sz val="11"/>
        <rFont val="Times New Roman"/>
        <family val="1"/>
      </rPr>
      <t>3</t>
    </r>
    <r>
      <rPr>
        <sz val="11"/>
        <rFont val="ＭＳ 明朝"/>
        <family val="1"/>
        <charset val="128"/>
      </rPr>
      <t>歳魚以上</t>
    </r>
    <r>
      <rPr>
        <sz val="11"/>
        <rFont val="Times New Roman"/>
        <family val="1"/>
      </rPr>
      <t>380g</t>
    </r>
    <r>
      <rPr>
        <sz val="11"/>
        <rFont val="ＭＳ 明朝"/>
        <family val="1"/>
        <charset val="128"/>
      </rPr>
      <t>として計算した。</t>
    </r>
    <r>
      <rPr>
        <sz val="11"/>
        <rFont val="Times New Roman"/>
        <family val="1"/>
      </rPr>
      <t>2006</t>
    </r>
    <r>
      <rPr>
        <sz val="11"/>
        <rFont val="ＭＳ 明朝"/>
        <family val="1"/>
        <charset val="128"/>
      </rPr>
      <t>～</t>
    </r>
    <r>
      <rPr>
        <sz val="11"/>
        <rFont val="Times New Roman"/>
        <family val="1"/>
      </rPr>
      <t>2023</t>
    </r>
    <r>
      <rPr>
        <sz val="11"/>
        <rFont val="ＭＳ 明朝"/>
        <family val="1"/>
        <charset val="128"/>
      </rPr>
      <t>年は漁獲物の年齢別平均体重を用いた（補足表</t>
    </r>
    <r>
      <rPr>
        <sz val="11"/>
        <rFont val="Times New Roman"/>
        <family val="1"/>
      </rPr>
      <t>2-4</t>
    </r>
    <r>
      <rPr>
        <sz val="11"/>
        <rFont val="ＭＳ 明朝"/>
        <family val="1"/>
        <charset val="128"/>
      </rPr>
      <t>）。</t>
    </r>
    <r>
      <rPr>
        <sz val="11"/>
        <rFont val="Times New Roman"/>
        <family val="1"/>
      </rPr>
      <t>1982</t>
    </r>
    <r>
      <rPr>
        <sz val="11"/>
        <rFont val="ＭＳ 明朝"/>
        <family val="1"/>
        <charset val="128"/>
      </rPr>
      <t>～</t>
    </r>
    <r>
      <rPr>
        <sz val="11"/>
        <rFont val="Times New Roman"/>
        <family val="1"/>
      </rPr>
      <t>2000</t>
    </r>
    <r>
      <rPr>
        <sz val="11"/>
        <rFont val="ＭＳ 明朝"/>
        <family val="1"/>
        <charset val="128"/>
      </rPr>
      <t>年については実際の平均体重との差を補正せずに漁獲尾数を算定しているため、漁獲尾数と上述の平均体重を掛けて得られる漁獲量の合計は表</t>
    </r>
    <r>
      <rPr>
        <sz val="11"/>
        <rFont val="Times New Roman"/>
        <family val="1"/>
      </rPr>
      <t>3-1</t>
    </r>
    <r>
      <rPr>
        <sz val="11"/>
        <rFont val="ＭＳ 明朝"/>
        <family val="1"/>
        <charset val="128"/>
      </rPr>
      <t>に示した漁獲量に一致しない。</t>
    </r>
    <phoneticPr fontId="4"/>
  </si>
  <si>
    <t>④串本棒受網漁獲量</t>
    <phoneticPr fontId="4"/>
  </si>
  <si>
    <r>
      <rPr>
        <sz val="11"/>
        <rFont val="ＭＳ Ｐ明朝"/>
        <family val="1"/>
        <charset val="128"/>
      </rPr>
      <t>⑦</t>
    </r>
    <r>
      <rPr>
        <sz val="11"/>
        <rFont val="MS Mincho"/>
        <family val="1"/>
        <charset val="128"/>
      </rPr>
      <t>平均卵密度</t>
    </r>
    <rPh sb="1" eb="3">
      <t xml:space="preserve">ヘイキン </t>
    </rPh>
    <rPh sb="3" eb="6">
      <t xml:space="preserve">ランミツド </t>
    </rPh>
    <phoneticPr fontId="4"/>
  </si>
  <si>
    <r>
      <rPr>
        <sz val="11"/>
        <color theme="1"/>
        <rFont val="ＭＳ 明朝"/>
        <family val="1"/>
        <charset val="128"/>
      </rPr>
      <t>補足表</t>
    </r>
    <r>
      <rPr>
        <sz val="11"/>
        <color theme="1"/>
        <rFont val="Times New Roman"/>
        <family val="1"/>
      </rPr>
      <t>2-3.</t>
    </r>
    <r>
      <rPr>
        <sz val="11"/>
        <color theme="1"/>
        <rFont val="ＭＳ 明朝"/>
        <family val="1"/>
        <charset val="128"/>
      </rPr>
      <t>　コホート解析に用いた各指標値</t>
    </r>
    <rPh sb="12" eb="14">
      <t xml:space="preserve">カイセキ </t>
    </rPh>
    <phoneticPr fontId="4"/>
  </si>
  <si>
    <r>
      <rPr>
        <sz val="11"/>
        <color theme="1"/>
        <rFont val="ＭＳ 明朝"/>
        <family val="1"/>
        <charset val="128"/>
      </rPr>
      <t>補足表</t>
    </r>
    <r>
      <rPr>
        <sz val="11"/>
        <color theme="1"/>
        <rFont val="Times New Roman"/>
        <family val="1"/>
      </rPr>
      <t>2-4.</t>
    </r>
    <r>
      <rPr>
        <sz val="11"/>
        <color theme="1"/>
        <rFont val="ＭＳ 明朝"/>
        <family val="1"/>
        <charset val="128"/>
      </rPr>
      <t>　漁獲物の年齢別平均体重（g）と</t>
    </r>
    <r>
      <rPr>
        <sz val="11"/>
        <color theme="1"/>
        <rFont val="Times New Roman"/>
        <family val="1"/>
      </rPr>
      <t>2006</t>
    </r>
    <r>
      <rPr>
        <sz val="11"/>
        <color theme="1"/>
        <rFont val="ＭＳ 明朝"/>
        <family val="1"/>
        <charset val="128"/>
      </rPr>
      <t>～</t>
    </r>
    <r>
      <rPr>
        <sz val="11"/>
        <color theme="1"/>
        <rFont val="Times New Roman"/>
        <family val="1"/>
      </rPr>
      <t>2023</t>
    </r>
    <r>
      <rPr>
        <sz val="11"/>
        <color theme="1"/>
        <rFont val="ＭＳ 明朝"/>
        <family val="1"/>
        <charset val="128"/>
      </rPr>
      <t>年の年齢別平均体重</t>
    </r>
    <r>
      <rPr>
        <sz val="11"/>
        <color theme="1"/>
        <rFont val="MS Mincho"/>
        <family val="1"/>
        <charset val="128"/>
      </rPr>
      <t>（</t>
    </r>
    <r>
      <rPr>
        <sz val="11"/>
        <color theme="1"/>
        <rFont val="Times New Roman"/>
        <family val="1"/>
      </rPr>
      <t>g</t>
    </r>
    <r>
      <rPr>
        <sz val="11"/>
        <color theme="1"/>
        <rFont val="ＭＳ 明朝"/>
        <family val="1"/>
        <charset val="128"/>
      </rPr>
      <t>）</t>
    </r>
    <rPh sb="0" eb="2">
      <t>ホソク</t>
    </rPh>
    <rPh sb="2" eb="3">
      <t>ヒョウ</t>
    </rPh>
    <rPh sb="17" eb="18">
      <t>ネン</t>
    </rPh>
    <rPh sb="19" eb="21">
      <t>ネンレイ</t>
    </rPh>
    <rPh sb="21" eb="22">
      <t>ベツ</t>
    </rPh>
    <rPh sb="22" eb="24">
      <t>ヘイキン</t>
    </rPh>
    <rPh sb="24" eb="26">
      <t>タイジュウ</t>
    </rPh>
    <phoneticPr fontId="4"/>
  </si>
  <si>
    <r>
      <rPr>
        <sz val="11"/>
        <color theme="1"/>
        <rFont val="ＭＳ Ｐ明朝"/>
        <family val="1"/>
        <charset val="128"/>
      </rPr>
      <t>平均</t>
    </r>
    <r>
      <rPr>
        <sz val="11"/>
        <color theme="1"/>
        <rFont val="MS Mincho"/>
        <family val="1"/>
        <charset val="128"/>
      </rPr>
      <t>値</t>
    </r>
    <rPh sb="0" eb="2">
      <t>ヘイキン</t>
    </rPh>
    <rPh sb="2" eb="3">
      <t xml:space="preserve">アタイ </t>
    </rPh>
    <phoneticPr fontId="4"/>
  </si>
  <si>
    <r>
      <rPr>
        <sz val="11"/>
        <color theme="1"/>
        <rFont val="ＭＳ 明朝"/>
        <family val="1"/>
        <charset val="128"/>
      </rPr>
      <t>補足表</t>
    </r>
    <r>
      <rPr>
        <sz val="11"/>
        <color theme="1"/>
        <rFont val="Times New Roman"/>
        <family val="1"/>
      </rPr>
      <t>2-5.</t>
    </r>
    <r>
      <rPr>
        <sz val="11"/>
        <color theme="1"/>
        <rFont val="ＭＳ 明朝"/>
        <family val="1"/>
        <charset val="128"/>
      </rPr>
      <t>　</t>
    </r>
    <r>
      <rPr>
        <sz val="11"/>
        <color theme="1"/>
        <rFont val="Times New Roman"/>
        <family val="1"/>
      </rPr>
      <t>λ</t>
    </r>
    <r>
      <rPr>
        <sz val="11"/>
        <color theme="1"/>
        <rFont val="ＭＳ 明朝"/>
        <family val="1"/>
        <charset val="128"/>
      </rPr>
      <t>と</t>
    </r>
    <r>
      <rPr>
        <sz val="11"/>
        <color theme="1"/>
        <rFont val="Times New Roman"/>
        <family val="1"/>
      </rPr>
      <t>Mohn's ρ</t>
    </r>
    <r>
      <rPr>
        <sz val="11"/>
        <color theme="1"/>
        <rFont val="ＭＳ 明朝"/>
        <family val="1"/>
        <charset val="128"/>
      </rPr>
      <t>の一覧</t>
    </r>
    <rPh sb="19" eb="21">
      <t xml:space="preserve">イチラン </t>
    </rPh>
    <phoneticPr fontId="4"/>
  </si>
  <si>
    <t>Mohn's ρ</t>
    <phoneticPr fontId="4"/>
  </si>
  <si>
    <t>λ</t>
    <phoneticPr fontId="4"/>
  </si>
  <si>
    <r>
      <rPr>
        <sz val="12"/>
        <color theme="1"/>
        <rFont val="ＭＳ Ｐ明朝"/>
        <family val="1"/>
        <charset val="128"/>
      </rPr>
      <t>資源尾数</t>
    </r>
    <rPh sb="0" eb="4">
      <t xml:space="preserve">シゲンビスウ </t>
    </rPh>
    <phoneticPr fontId="4"/>
  </si>
  <si>
    <r>
      <rPr>
        <sz val="12"/>
        <color theme="1"/>
        <rFont val="ＭＳ Ｐ明朝"/>
        <family val="1"/>
        <charset val="128"/>
      </rPr>
      <t>資源量</t>
    </r>
    <rPh sb="0" eb="3">
      <t xml:space="preserve">シゲンリョウ </t>
    </rPh>
    <phoneticPr fontId="4"/>
  </si>
  <si>
    <r>
      <rPr>
        <sz val="12"/>
        <color theme="1"/>
        <rFont val="ＭＳ Ｐ明朝"/>
        <family val="1"/>
        <charset val="128"/>
      </rPr>
      <t>親魚量</t>
    </r>
    <rPh sb="0" eb="3">
      <t>シンgy</t>
    </rPh>
    <phoneticPr fontId="4"/>
  </si>
  <si>
    <r>
      <rPr>
        <sz val="12"/>
        <color theme="1"/>
        <rFont val="ＭＳ Ｐ明朝"/>
        <family val="1"/>
        <charset val="128"/>
      </rPr>
      <t>加入尾数</t>
    </r>
    <rPh sb="0" eb="4">
      <t xml:space="preserve">カニュウビスウ </t>
    </rPh>
    <phoneticPr fontId="4"/>
  </si>
  <si>
    <r>
      <rPr>
        <sz val="11"/>
        <color theme="1"/>
        <rFont val="ＭＳ 明朝"/>
        <family val="1"/>
        <charset val="128"/>
      </rPr>
      <t>水色で塗りつぶしたセルは各推定値における</t>
    </r>
    <r>
      <rPr>
        <sz val="11"/>
        <color theme="1"/>
        <rFont val="Times New Roman"/>
        <family val="1"/>
      </rPr>
      <t>Mohn’s ρ</t>
    </r>
    <r>
      <rPr>
        <sz val="11"/>
        <color theme="1"/>
        <rFont val="ＭＳ 明朝"/>
        <family val="1"/>
        <charset val="128"/>
      </rPr>
      <t>の最小値とそのときの</t>
    </r>
    <r>
      <rPr>
        <sz val="11"/>
        <color theme="1"/>
        <rFont val="Times New Roman"/>
        <family val="1"/>
      </rPr>
      <t>λ</t>
    </r>
    <r>
      <rPr>
        <sz val="11"/>
        <color theme="1"/>
        <rFont val="ＭＳ 明朝"/>
        <family val="1"/>
        <charset val="128"/>
      </rPr>
      <t>を示す。</t>
    </r>
    <phoneticPr fontId="4"/>
  </si>
  <si>
    <t>現状の漁獲圧</t>
  </si>
  <si>
    <t>令和7（2025）年度マアジ太平洋系群の資源評価のデータセット</t>
    <rPh sb="0" eb="2">
      <t>レイワ</t>
    </rPh>
    <rPh sb="14" eb="17">
      <t>タイヘイヨウ</t>
    </rPh>
    <phoneticPr fontId="4"/>
  </si>
  <si>
    <t>注　漁獲量は、漁業・養殖業生産統計年報太平洋海区漁獲量から、他海区操業漁獲量および混獲魚漁獲量がマアジとして計上された分を差し引いた値。漁獲割合は補足表2-1の漁獲割合を示した。</t>
  </si>
  <si>
    <r>
      <t>β</t>
    </r>
    <r>
      <rPr>
        <sz val="11"/>
        <color theme="1"/>
        <rFont val="MS Mincho"/>
        <family val="1"/>
        <charset val="128"/>
      </rPr>
      <t>を</t>
    </r>
    <r>
      <rPr>
        <sz val="11"/>
        <color theme="1"/>
        <rFont val="Times New Roman"/>
        <family val="1"/>
      </rPr>
      <t>0.0</t>
    </r>
    <r>
      <rPr>
        <sz val="11"/>
        <color theme="1"/>
        <rFont val="MS Mincho"/>
        <family val="1"/>
        <charset val="128"/>
      </rPr>
      <t>～</t>
    </r>
    <r>
      <rPr>
        <sz val="11"/>
        <color theme="1"/>
        <rFont val="Times New Roman"/>
        <family val="1"/>
      </rPr>
      <t>1.0</t>
    </r>
    <r>
      <rPr>
        <sz val="11"/>
        <color theme="1"/>
        <rFont val="MS Mincho"/>
        <family val="1"/>
        <charset val="128"/>
      </rPr>
      <t>で変更した場合の将来予測の結果を示す。</t>
    </r>
    <r>
      <rPr>
        <sz val="11"/>
        <color theme="1"/>
        <rFont val="Times New Roman"/>
        <family val="1"/>
      </rPr>
      <t>2025</t>
    </r>
    <r>
      <rPr>
        <sz val="11"/>
        <color theme="1"/>
        <rFont val="MS Mincho"/>
        <family val="1"/>
        <charset val="128"/>
      </rPr>
      <t>年の漁獲量は現状の漁獲圧（</t>
    </r>
    <r>
      <rPr>
        <sz val="11"/>
        <color theme="1"/>
        <rFont val="Times New Roman"/>
        <family val="1"/>
      </rPr>
      <t>F2022-2024</t>
    </r>
    <r>
      <rPr>
        <sz val="11"/>
        <color theme="1"/>
        <rFont val="MS Mincho"/>
        <family val="1"/>
        <charset val="128"/>
      </rPr>
      <t>）から予測される</t>
    </r>
    <r>
      <rPr>
        <sz val="11"/>
        <color theme="1"/>
        <rFont val="Times New Roman"/>
        <family val="1"/>
      </rPr>
      <t>30.6</t>
    </r>
    <r>
      <rPr>
        <sz val="11"/>
        <color theme="1"/>
        <rFont val="MS Mincho"/>
        <family val="1"/>
        <charset val="128"/>
      </rPr>
      <t>千トンとし、</t>
    </r>
    <r>
      <rPr>
        <sz val="11"/>
        <color theme="1"/>
        <rFont val="Times New Roman"/>
        <family val="1"/>
      </rPr>
      <t>2026</t>
    </r>
    <r>
      <rPr>
        <sz val="11"/>
        <color theme="1"/>
        <rFont val="MS Mincho"/>
        <family val="1"/>
        <charset val="128"/>
      </rPr>
      <t>年から漁獲シナリオによる漁獲とした。比較のため現状の漁獲圧（</t>
    </r>
    <r>
      <rPr>
        <sz val="11"/>
        <color theme="1"/>
        <rFont val="Times New Roman"/>
        <family val="1"/>
      </rPr>
      <t>F2022-F2024</t>
    </r>
    <r>
      <rPr>
        <sz val="11"/>
        <color theme="1"/>
        <rFont val="MS Mincho"/>
        <family val="1"/>
        <charset val="128"/>
      </rPr>
      <t>、</t>
    </r>
    <r>
      <rPr>
        <sz val="11"/>
        <color theme="1"/>
        <rFont val="Times New Roman"/>
        <family val="1"/>
      </rPr>
      <t>β = 1.</t>
    </r>
    <r>
      <rPr>
        <sz val="11"/>
        <color theme="1"/>
        <rFont val="游ゴシック"/>
        <family val="1"/>
        <charset val="128"/>
      </rPr>
      <t>40</t>
    </r>
    <r>
      <rPr>
        <sz val="11"/>
        <color theme="1"/>
        <rFont val="MS Mincho"/>
        <family val="1"/>
        <charset val="128"/>
      </rPr>
      <t>に相当）で漁獲を続けた場合の結果も示した。</t>
    </r>
    <phoneticPr fontId="4"/>
  </si>
  <si>
    <r>
      <rPr>
        <sz val="11"/>
        <color theme="1"/>
        <rFont val="ＭＳ 明朝"/>
        <family val="1"/>
        <charset val="128"/>
      </rPr>
      <t>補足表</t>
    </r>
    <r>
      <rPr>
        <sz val="11"/>
        <color theme="1"/>
        <rFont val="Times New Roman"/>
        <family val="1"/>
      </rPr>
      <t>4-1.</t>
    </r>
    <r>
      <rPr>
        <sz val="11"/>
        <color theme="1"/>
        <rFont val="ＭＳ 明朝"/>
        <family val="1"/>
        <charset val="128"/>
      </rPr>
      <t>　将来の親魚量が目標・限界管理基準値を上回る確率</t>
    </r>
    <rPh sb="0" eb="2">
      <t>ホソク</t>
    </rPh>
    <phoneticPr fontId="4"/>
  </si>
  <si>
    <r>
      <rPr>
        <sz val="11"/>
        <color theme="1"/>
        <rFont val="ＭＳ 明朝"/>
        <family val="1"/>
        <charset val="128"/>
      </rPr>
      <t>補足表</t>
    </r>
    <r>
      <rPr>
        <sz val="11"/>
        <color theme="1"/>
        <rFont val="Times New Roman"/>
        <family val="1"/>
      </rPr>
      <t>4-2.</t>
    </r>
    <r>
      <rPr>
        <sz val="11"/>
        <color theme="1"/>
        <rFont val="ＭＳ 明朝"/>
        <family val="1"/>
        <charset val="128"/>
      </rPr>
      <t>　将来の平均親魚量（千トン）</t>
    </r>
    <rPh sb="0" eb="2">
      <t>ホソク</t>
    </rPh>
    <rPh sb="17" eb="18">
      <t xml:space="preserve">セントン </t>
    </rPh>
    <phoneticPr fontId="4"/>
  </si>
  <si>
    <r>
      <rPr>
        <sz val="11"/>
        <color theme="1"/>
        <rFont val="ＭＳ 明朝"/>
        <family val="1"/>
        <charset val="128"/>
      </rPr>
      <t>補足表</t>
    </r>
    <r>
      <rPr>
        <sz val="11"/>
        <color theme="1"/>
        <rFont val="Times New Roman"/>
        <family val="1"/>
      </rPr>
      <t>4-3.</t>
    </r>
    <r>
      <rPr>
        <sz val="11"/>
        <color theme="1"/>
        <rFont val="ＭＳ 明朝"/>
        <family val="1"/>
        <charset val="128"/>
      </rPr>
      <t>　将来の平均漁獲量（千トン）</t>
    </r>
    <rPh sb="0" eb="2">
      <t>ホソク</t>
    </rPh>
    <phoneticPr fontId="4"/>
  </si>
  <si>
    <t>漁獲圧</t>
    <rPh sb="0" eb="3">
      <t>ギョカクアツ</t>
    </rPh>
    <phoneticPr fontId="4"/>
  </si>
  <si>
    <t>合計</t>
    <rPh sb="0" eb="2">
      <t>ゴウケイ</t>
    </rPh>
    <phoneticPr fontId="4"/>
  </si>
  <si>
    <t>F2022-2024</t>
  </si>
  <si>
    <t>F2022-2024</t>
    <phoneticPr fontId="4"/>
  </si>
  <si>
    <r>
      <rPr>
        <sz val="11"/>
        <color theme="1"/>
        <rFont val="ＭＳ 明朝"/>
        <family val="1"/>
        <charset val="128"/>
      </rPr>
      <t>補足表</t>
    </r>
    <r>
      <rPr>
        <sz val="11"/>
        <color theme="1"/>
        <rFont val="Times New Roman"/>
        <family val="1"/>
      </rPr>
      <t>5-1.</t>
    </r>
    <r>
      <rPr>
        <sz val="11"/>
        <color theme="1"/>
        <rFont val="ＭＳ 明朝"/>
        <family val="1"/>
        <charset val="128"/>
      </rPr>
      <t>　将来予測のパラメータ</t>
    </r>
    <phoneticPr fontId="4"/>
  </si>
  <si>
    <r>
      <rPr>
        <sz val="11"/>
        <color theme="1"/>
        <rFont val="ＭＳ 明朝"/>
        <family val="1"/>
        <charset val="128"/>
      </rPr>
      <t>注</t>
    </r>
    <r>
      <rPr>
        <sz val="11"/>
        <color theme="1"/>
        <rFont val="Times New Roman"/>
        <family val="1"/>
      </rPr>
      <t>1</t>
    </r>
    <r>
      <rPr>
        <sz val="11"/>
        <color theme="1"/>
        <rFont val="ＭＳ 明朝"/>
        <family val="1"/>
        <charset val="128"/>
      </rPr>
      <t>：令和7年度の管理基準値等に関する研究機関会議報告書で</t>
    </r>
    <r>
      <rPr>
        <sz val="11"/>
        <color theme="1"/>
        <rFont val="Times New Roman"/>
        <family val="1"/>
      </rPr>
      <t>MSY</t>
    </r>
    <r>
      <rPr>
        <sz val="11"/>
        <color theme="1"/>
        <rFont val="ＭＳ 明朝"/>
        <family val="1"/>
        <charset val="128"/>
      </rPr>
      <t>を実現する水準の推定の際に使用した選択率（すなわち、令和7年度資源評価での</t>
    </r>
    <r>
      <rPr>
        <sz val="11"/>
        <color theme="1"/>
        <rFont val="Times New Roman"/>
        <family val="1"/>
      </rPr>
      <t>F2022-2024</t>
    </r>
    <r>
      <rPr>
        <sz val="11"/>
        <color theme="1"/>
        <rFont val="ＭＳ 明朝"/>
        <family val="1"/>
        <charset val="128"/>
      </rPr>
      <t>の選択率）。</t>
    </r>
    <rPh sb="9" eb="14">
      <t xml:space="preserve">カンリキジュンチ </t>
    </rPh>
    <rPh sb="14" eb="15">
      <t xml:space="preserve">ナド </t>
    </rPh>
    <rPh sb="16" eb="17">
      <t xml:space="preserve">カンスル </t>
    </rPh>
    <rPh sb="25" eb="28">
      <t xml:space="preserve">ホウコクショ </t>
    </rPh>
    <phoneticPr fontId="4"/>
  </si>
  <si>
    <r>
      <rPr>
        <sz val="11"/>
        <color theme="1"/>
        <rFont val="ＭＳ 明朝"/>
        <family val="1"/>
        <charset val="128"/>
      </rPr>
      <t>注</t>
    </r>
    <r>
      <rPr>
        <sz val="11"/>
        <color theme="1"/>
        <rFont val="Times New Roman"/>
        <family val="1"/>
      </rPr>
      <t>2</t>
    </r>
    <r>
      <rPr>
        <sz val="11"/>
        <color theme="1"/>
        <rFont val="ＭＳ 明朝"/>
        <family val="1"/>
        <charset val="128"/>
      </rPr>
      <t>：令和7年度の管理基準値等に関する研究機関会議報告書で推定された</t>
    </r>
    <r>
      <rPr>
        <sz val="11"/>
        <color theme="1"/>
        <rFont val="Times New Roman"/>
        <family val="1"/>
      </rPr>
      <t>Fmsy</t>
    </r>
    <r>
      <rPr>
        <sz val="11"/>
        <color theme="1"/>
        <rFont val="ＭＳ 明朝"/>
        <family val="1"/>
        <charset val="128"/>
      </rPr>
      <t>（すなわち、令和7年度資源評価での</t>
    </r>
    <r>
      <rPr>
        <sz val="11"/>
        <color theme="1"/>
        <rFont val="Times New Roman"/>
        <family val="1"/>
      </rPr>
      <t>F2022-2024</t>
    </r>
    <r>
      <rPr>
        <sz val="11"/>
        <color theme="1"/>
        <rFont val="ＭＳ 明朝"/>
        <family val="1"/>
        <charset val="128"/>
      </rPr>
      <t>に</t>
    </r>
    <r>
      <rPr>
        <sz val="11"/>
        <color theme="1"/>
        <rFont val="Times New Roman"/>
        <family val="1"/>
      </rPr>
      <t>Fmsy/F2022-2024</t>
    </r>
    <r>
      <rPr>
        <sz val="11"/>
        <color theme="1"/>
        <rFont val="ＭＳ 明朝"/>
        <family val="1"/>
        <charset val="128"/>
      </rPr>
      <t>を掛けたもの）。</t>
    </r>
    <rPh sb="9" eb="14">
      <t>カナリ</t>
    </rPh>
    <rPh sb="14" eb="15">
      <t xml:space="preserve">ナド </t>
    </rPh>
    <rPh sb="16" eb="17">
      <t xml:space="preserve">カンスル </t>
    </rPh>
    <rPh sb="25" eb="28">
      <t xml:space="preserve">ホウコクショ </t>
    </rPh>
    <phoneticPr fontId="4"/>
  </si>
  <si>
    <r>
      <rPr>
        <sz val="11"/>
        <color theme="1"/>
        <rFont val="ＭＳ 明朝"/>
        <family val="1"/>
        <charset val="128"/>
      </rPr>
      <t>注</t>
    </r>
    <r>
      <rPr>
        <sz val="11"/>
        <color theme="1"/>
        <rFont val="Times New Roman"/>
        <family val="1"/>
      </rPr>
      <t>3</t>
    </r>
    <r>
      <rPr>
        <sz val="11"/>
        <color theme="1"/>
        <rFont val="ＭＳ 明朝"/>
        <family val="1"/>
        <charset val="128"/>
      </rPr>
      <t>：上記の選択率の下で、今回の資源評価で推定された</t>
    </r>
    <r>
      <rPr>
        <sz val="11"/>
        <color theme="1"/>
        <rFont val="Times New Roman"/>
        <family val="1"/>
      </rPr>
      <t>2022</t>
    </r>
    <r>
      <rPr>
        <sz val="11"/>
        <color theme="1"/>
        <rFont val="ＭＳ 明朝"/>
        <family val="1"/>
        <charset val="128"/>
      </rPr>
      <t>～</t>
    </r>
    <r>
      <rPr>
        <sz val="11"/>
        <color theme="1"/>
        <rFont val="Times New Roman"/>
        <family val="1"/>
      </rPr>
      <t>2024</t>
    </r>
    <r>
      <rPr>
        <sz val="11"/>
        <color theme="1"/>
        <rFont val="ＭＳ 明朝"/>
        <family val="1"/>
        <charset val="128"/>
      </rPr>
      <t>年の年齢別の平均</t>
    </r>
    <r>
      <rPr>
        <sz val="11"/>
        <color theme="1"/>
        <rFont val="Times New Roman"/>
        <family val="1"/>
      </rPr>
      <t>F</t>
    </r>
    <r>
      <rPr>
        <sz val="11"/>
        <color theme="1"/>
        <rFont val="ＭＳ 明朝"/>
        <family val="1"/>
        <charset val="128"/>
      </rPr>
      <t>と同じ漁獲圧を与える</t>
    </r>
    <r>
      <rPr>
        <sz val="11"/>
        <color theme="1"/>
        <rFont val="Times New Roman"/>
        <family val="1"/>
      </rPr>
      <t>F</t>
    </r>
    <r>
      <rPr>
        <sz val="11"/>
        <color theme="1"/>
        <rFont val="ＭＳ 明朝"/>
        <family val="1"/>
        <charset val="128"/>
      </rPr>
      <t>値を</t>
    </r>
    <r>
      <rPr>
        <sz val="11"/>
        <color theme="1"/>
        <rFont val="Times New Roman"/>
        <family val="1"/>
      </rPr>
      <t>%SPR</t>
    </r>
    <r>
      <rPr>
        <sz val="11"/>
        <color theme="1"/>
        <rFont val="ＭＳ 明朝"/>
        <family val="1"/>
        <charset val="128"/>
      </rPr>
      <t>換算して算出した。この</t>
    </r>
    <r>
      <rPr>
        <sz val="11"/>
        <color theme="1"/>
        <rFont val="Times New Roman"/>
        <family val="1"/>
      </rPr>
      <t>F</t>
    </r>
    <r>
      <rPr>
        <sz val="11"/>
        <color theme="1"/>
        <rFont val="ＭＳ 明朝"/>
        <family val="1"/>
        <charset val="128"/>
      </rPr>
      <t>値は</t>
    </r>
    <r>
      <rPr>
        <sz val="11"/>
        <color theme="1"/>
        <rFont val="Times New Roman"/>
        <family val="1"/>
      </rPr>
      <t>2025</t>
    </r>
    <r>
      <rPr>
        <sz val="11"/>
        <color theme="1"/>
        <rFont val="ＭＳ 明朝"/>
        <family val="1"/>
        <charset val="128"/>
      </rPr>
      <t>年の漁獲量の仮定に使用した。</t>
    </r>
    <phoneticPr fontId="4"/>
  </si>
  <si>
    <r>
      <t>2.62 × 10</t>
    </r>
    <r>
      <rPr>
        <vertAlign val="superscript"/>
        <sz val="10.5"/>
        <color theme="1"/>
        <rFont val="Times New Roman"/>
        <family val="1"/>
      </rPr>
      <t>-5</t>
    </r>
    <phoneticPr fontId="4"/>
  </si>
  <si>
    <r>
      <t>7.29 × 10</t>
    </r>
    <r>
      <rPr>
        <vertAlign val="superscript"/>
        <sz val="10.5"/>
        <color theme="1"/>
        <rFont val="Times New Roman"/>
        <family val="1"/>
      </rPr>
      <t>-5</t>
    </r>
    <phoneticPr fontId="4"/>
  </si>
  <si>
    <r>
      <rPr>
        <sz val="11"/>
        <color theme="1"/>
        <rFont val="ＭＳ 明朝"/>
        <family val="1"/>
        <charset val="128"/>
      </rPr>
      <t>重み付け平均モデルの重みには</t>
    </r>
    <r>
      <rPr>
        <sz val="11"/>
        <color theme="1"/>
        <rFont val="Times New Roman"/>
        <family val="1"/>
      </rPr>
      <t xml:space="preserve"> Akaike weight </t>
    </r>
    <r>
      <rPr>
        <sz val="11"/>
        <color theme="1"/>
        <rFont val="ＭＳ 明朝"/>
        <family val="1"/>
        <charset val="128"/>
      </rPr>
      <t>の比率を用いており、この値はリッカー型が</t>
    </r>
    <r>
      <rPr>
        <sz val="11"/>
        <color theme="1"/>
        <rFont val="Times New Roman"/>
        <family val="1"/>
      </rPr>
      <t>0.74</t>
    </r>
    <r>
      <rPr>
        <sz val="11"/>
        <color theme="1"/>
        <rFont val="ＭＳ 明朝"/>
        <family val="1"/>
        <charset val="128"/>
      </rPr>
      <t>、ベバートン・ホルト型が</t>
    </r>
    <r>
      <rPr>
        <sz val="11"/>
        <color theme="1"/>
        <rFont val="Times New Roman"/>
        <family val="1"/>
      </rPr>
      <t>0.26</t>
    </r>
    <r>
      <rPr>
        <sz val="11"/>
        <color theme="1"/>
        <rFont val="ＭＳ 明朝"/>
        <family val="1"/>
        <charset val="128"/>
      </rPr>
      <t>である。</t>
    </r>
    <phoneticPr fontId="4"/>
  </si>
  <si>
    <r>
      <t>SBtarget</t>
    </r>
    <r>
      <rPr>
        <sz val="10.5"/>
        <color theme="1"/>
        <rFont val="游ゴシック"/>
        <family val="1"/>
        <charset val="128"/>
      </rPr>
      <t>案</t>
    </r>
    <rPh sb="8" eb="9">
      <t>アン</t>
    </rPh>
    <phoneticPr fontId="4"/>
  </si>
  <si>
    <r>
      <t>SBlimit</t>
    </r>
    <r>
      <rPr>
        <sz val="10.5"/>
        <color theme="1"/>
        <rFont val="游ゴシック"/>
        <family val="1"/>
        <charset val="128"/>
      </rPr>
      <t>案</t>
    </r>
    <rPh sb="7" eb="8">
      <t>アン</t>
    </rPh>
    <phoneticPr fontId="4"/>
  </si>
  <si>
    <r>
      <t>SBban</t>
    </r>
    <r>
      <rPr>
        <sz val="10.5"/>
        <color theme="1"/>
        <rFont val="游ゴシック"/>
        <family val="1"/>
        <charset val="128"/>
      </rPr>
      <t>案</t>
    </r>
    <rPh sb="5" eb="6">
      <t>アン</t>
    </rPh>
    <phoneticPr fontId="4"/>
  </si>
  <si>
    <r>
      <rPr>
        <sz val="10.5"/>
        <color rgb="FF000000"/>
        <rFont val="ＭＳ Ｐ明朝"/>
        <family val="1"/>
        <charset val="128"/>
      </rPr>
      <t>目標管理基準値</t>
    </r>
    <r>
      <rPr>
        <sz val="10.5"/>
        <color rgb="FF000000"/>
        <rFont val="游ゴシック"/>
        <family val="1"/>
        <charset val="128"/>
      </rPr>
      <t>案</t>
    </r>
    <r>
      <rPr>
        <sz val="10.5"/>
        <color rgb="FF000000"/>
        <rFont val="Times New Roman"/>
        <family val="1"/>
      </rPr>
      <t xml:space="preserve"> </t>
    </r>
    <r>
      <rPr>
        <sz val="10.5"/>
        <color rgb="FF000000"/>
        <rFont val="ＭＳ Ｐ明朝"/>
        <family val="1"/>
        <charset val="128"/>
      </rPr>
      <t>。最大持続生産量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rPh sb="7" eb="8">
      <t>アン</t>
    </rPh>
    <phoneticPr fontId="4"/>
  </si>
  <si>
    <r>
      <rPr>
        <sz val="10.5"/>
        <color rgb="FF000000"/>
        <rFont val="ＭＳ Ｐ明朝"/>
        <family val="1"/>
        <charset val="128"/>
      </rP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phoneticPr fontId="4"/>
  </si>
  <si>
    <r>
      <rPr>
        <sz val="10.5"/>
        <color rgb="FF000000"/>
        <rFont val="ＭＳ Ｐ明朝"/>
        <family val="1"/>
        <charset val="128"/>
      </rP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r>
      <rPr>
        <sz val="10.5"/>
        <color rgb="FF000000"/>
        <rFont val="Times New Roman"/>
        <family val="1"/>
      </rPr>
      <t>SB0.1msy</t>
    </r>
    <r>
      <rPr>
        <sz val="10.5"/>
        <color rgb="FF000000"/>
        <rFont val="ＭＳ Ｐ明朝"/>
        <family val="1"/>
        <charset val="128"/>
      </rPr>
      <t>）</t>
    </r>
    <rPh sb="4" eb="5">
      <t>アン</t>
    </rPh>
    <phoneticPr fontId="4"/>
  </si>
  <si>
    <r>
      <t>52</t>
    </r>
    <r>
      <rPr>
        <sz val="10.5"/>
        <color theme="1"/>
        <rFont val="ＭＳ Ｐ明朝"/>
        <family val="1"/>
        <charset val="128"/>
      </rPr>
      <t>千</t>
    </r>
    <r>
      <rPr>
        <sz val="10.5"/>
        <color rgb="FF000000"/>
        <rFont val="ＭＳ Ｐ明朝"/>
        <family val="1"/>
        <charset val="128"/>
      </rPr>
      <t>トン</t>
    </r>
    <phoneticPr fontId="4"/>
  </si>
  <si>
    <r>
      <t>14</t>
    </r>
    <r>
      <rPr>
        <sz val="10.5"/>
        <color theme="1"/>
        <rFont val="ＭＳ Ｐ明朝"/>
        <family val="1"/>
        <charset val="128"/>
      </rPr>
      <t>千</t>
    </r>
    <r>
      <rPr>
        <sz val="10.5"/>
        <color rgb="FF000000"/>
        <rFont val="ＭＳ Ｐ明朝"/>
        <family val="1"/>
        <charset val="128"/>
      </rPr>
      <t>トン</t>
    </r>
    <phoneticPr fontId="4"/>
  </si>
  <si>
    <r>
      <t>1.5</t>
    </r>
    <r>
      <rPr>
        <sz val="10.5"/>
        <color theme="1"/>
        <rFont val="ＭＳ Ｐ明朝"/>
        <family val="1"/>
        <charset val="128"/>
      </rPr>
      <t>千</t>
    </r>
    <r>
      <rPr>
        <sz val="10.5"/>
        <color rgb="FF000000"/>
        <rFont val="ＭＳ Ｐ明朝"/>
        <family val="1"/>
        <charset val="128"/>
      </rPr>
      <t>トン</t>
    </r>
    <phoneticPr fontId="4"/>
  </si>
  <si>
    <r>
      <t>35</t>
    </r>
    <r>
      <rPr>
        <sz val="10.5"/>
        <color theme="1"/>
        <rFont val="ＭＳ Ｐ明朝"/>
        <family val="1"/>
        <charset val="128"/>
      </rPr>
      <t>千</t>
    </r>
    <r>
      <rPr>
        <sz val="10.5"/>
        <color rgb="FF000000"/>
        <rFont val="ＭＳ Ｐ明朝"/>
        <family val="1"/>
        <charset val="128"/>
      </rPr>
      <t>トン</t>
    </r>
    <phoneticPr fontId="4"/>
  </si>
  <si>
    <r>
      <rPr>
        <sz val="11"/>
        <color theme="1"/>
        <rFont val="ＭＳ 明朝"/>
        <family val="1"/>
        <charset val="128"/>
      </rPr>
      <t>補足表</t>
    </r>
    <r>
      <rPr>
        <sz val="11"/>
        <color theme="1"/>
        <rFont val="Times New Roman"/>
        <family val="1"/>
      </rPr>
      <t>6-2.</t>
    </r>
    <r>
      <rPr>
        <sz val="11"/>
        <color theme="1"/>
        <rFont val="ＭＳ 明朝"/>
        <family val="1"/>
        <charset val="128"/>
      </rPr>
      <t>　管理基準値案と</t>
    </r>
    <r>
      <rPr>
        <sz val="11"/>
        <color theme="1"/>
        <rFont val="Times New Roman"/>
        <family val="1"/>
      </rPr>
      <t>MSY</t>
    </r>
    <rPh sb="13" eb="14">
      <t>アン</t>
    </rPh>
    <phoneticPr fontId="4"/>
  </si>
  <si>
    <r>
      <rPr>
        <sz val="11"/>
        <color theme="1"/>
        <rFont val="ＭＳ 明朝"/>
        <family val="1"/>
        <charset val="128"/>
      </rPr>
      <t>補足表</t>
    </r>
    <r>
      <rPr>
        <sz val="11"/>
        <color theme="1"/>
        <rFont val="Times New Roman"/>
        <family val="1"/>
      </rPr>
      <t>6-3.</t>
    </r>
    <r>
      <rPr>
        <sz val="11"/>
        <color theme="1"/>
        <rFont val="ＭＳ 明朝"/>
        <family val="1"/>
        <charset val="128"/>
      </rPr>
      <t>　最新年の親魚量と漁獲圧</t>
    </r>
    <phoneticPr fontId="4"/>
  </si>
  <si>
    <t>SB2024</t>
    <phoneticPr fontId="4"/>
  </si>
  <si>
    <t>F2024</t>
    <phoneticPr fontId="4"/>
  </si>
  <si>
    <t>U2024</t>
    <phoneticPr fontId="4"/>
  </si>
  <si>
    <r>
      <t>%SPR</t>
    </r>
    <r>
      <rPr>
        <sz val="10.5"/>
        <color theme="1"/>
        <rFont val="ＭＳ Ｐ明朝"/>
        <family val="1"/>
        <charset val="128"/>
      </rPr>
      <t>（</t>
    </r>
    <r>
      <rPr>
        <sz val="10.5"/>
        <color theme="1"/>
        <rFont val="Times New Roman"/>
        <family val="1"/>
      </rPr>
      <t>F2024</t>
    </r>
    <r>
      <rPr>
        <sz val="10.5"/>
        <color theme="1"/>
        <rFont val="ＭＳ Ｐ明朝"/>
        <family val="1"/>
        <charset val="128"/>
      </rPr>
      <t>）</t>
    </r>
    <phoneticPr fontId="4"/>
  </si>
  <si>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phoneticPr fontId="4"/>
  </si>
  <si>
    <r>
      <t>2024</t>
    </r>
    <r>
      <rPr>
        <sz val="10.5"/>
        <color rgb="FF000000"/>
        <rFont val="ＭＳ Ｐ明朝"/>
        <family val="1"/>
        <charset val="128"/>
      </rPr>
      <t>年の親魚量</t>
    </r>
    <phoneticPr fontId="4"/>
  </si>
  <si>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 xml:space="preserve">歳以上）
</t>
    </r>
    <r>
      <rPr>
        <sz val="10.5"/>
        <color theme="1"/>
        <rFont val="Times New Roman"/>
        <family val="1"/>
      </rPr>
      <t>=</t>
    </r>
    <r>
      <rPr>
        <sz val="10.5"/>
        <color theme="1"/>
        <rFont val="ＭＳ Ｐ明朝"/>
        <family val="1"/>
        <charset val="128"/>
      </rPr>
      <t>（</t>
    </r>
    <r>
      <rPr>
        <sz val="10.5"/>
        <color theme="1"/>
        <rFont val="Times New Roman"/>
        <family val="1"/>
      </rPr>
      <t>0.38, 1.20, 1.11, 1.11</t>
    </r>
    <r>
      <rPr>
        <sz val="10.5"/>
        <color theme="1"/>
        <rFont val="ＭＳ Ｐ明朝"/>
        <family val="1"/>
        <charset val="128"/>
      </rPr>
      <t>）</t>
    </r>
    <phoneticPr fontId="4"/>
  </si>
  <si>
    <r>
      <t>2024</t>
    </r>
    <r>
      <rPr>
        <sz val="10.5"/>
        <color theme="1"/>
        <rFont val="ＭＳ Ｐ明朝"/>
        <family val="1"/>
        <charset val="128"/>
      </rPr>
      <t>年の漁獲割合</t>
    </r>
    <phoneticPr fontId="4"/>
  </si>
  <si>
    <r>
      <t>2024</t>
    </r>
    <r>
      <rPr>
        <sz val="10.5"/>
        <color rgb="FF000000"/>
        <rFont val="ＭＳ Ｐ明朝"/>
        <family val="1"/>
        <charset val="128"/>
      </rPr>
      <t>年の</t>
    </r>
    <r>
      <rPr>
        <sz val="10.5"/>
        <color rgb="FF000000"/>
        <rFont val="Times New Roman"/>
        <family val="1"/>
      </rPr>
      <t>%SPR</t>
    </r>
    <phoneticPr fontId="4"/>
  </si>
  <si>
    <r>
      <rPr>
        <sz val="10.5"/>
        <color rgb="FF000000"/>
        <rFont val="ＭＳ Ｐ明朝"/>
        <family val="1"/>
        <charset val="128"/>
      </rP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phoneticPr fontId="4"/>
  </si>
  <si>
    <r>
      <t xml:space="preserve">SB2024/ Sbmsy
</t>
    </r>
    <r>
      <rPr>
        <sz val="10.5"/>
        <color theme="1"/>
        <rFont val="MS Mincho"/>
        <family val="1"/>
        <charset val="128"/>
      </rPr>
      <t>（</t>
    </r>
    <r>
      <rPr>
        <sz val="10.5"/>
        <color theme="1"/>
        <rFont val="Times New Roman"/>
        <family val="1"/>
      </rPr>
      <t>Sbtarget</t>
    </r>
    <r>
      <rPr>
        <sz val="10.5"/>
        <color theme="1"/>
        <rFont val="MS Mincho"/>
        <family val="1"/>
        <charset val="128"/>
      </rPr>
      <t>）</t>
    </r>
    <phoneticPr fontId="4"/>
  </si>
  <si>
    <r>
      <rPr>
        <sz val="10.5"/>
        <color rgb="FF000000"/>
        <rFont val="ＭＳ Ｐ明朝"/>
        <family val="1"/>
        <charset val="128"/>
      </rPr>
      <t>最大持続生産量を実現する親魚量（目標管理基準値）に対する</t>
    </r>
    <r>
      <rPr>
        <sz val="10.5"/>
        <color rgb="FF000000"/>
        <rFont val="Times New Roman"/>
        <family val="1"/>
      </rPr>
      <t>2024</t>
    </r>
    <r>
      <rPr>
        <sz val="10.5"/>
        <color rgb="FF000000"/>
        <rFont val="ＭＳ Ｐ明朝"/>
        <family val="1"/>
        <charset val="128"/>
      </rPr>
      <t>年の親魚量の比</t>
    </r>
    <phoneticPr fontId="4"/>
  </si>
  <si>
    <t>F2024/ Fmsy</t>
    <phoneticPr fontId="4"/>
  </si>
  <si>
    <r>
      <rPr>
        <sz val="10.5"/>
        <color rgb="FF000000"/>
        <rFont val="ＭＳ Ｐ明朝"/>
        <family val="1"/>
        <charset val="128"/>
      </rPr>
      <t>最大持続生産量を実現する漁獲圧に対する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4"/>
  </si>
  <si>
    <r>
      <t>MSY</t>
    </r>
    <r>
      <rPr>
        <sz val="10.5"/>
        <color theme="1"/>
        <rFont val="ＭＳ Ｐ明朝"/>
        <family val="1"/>
        <charset val="128"/>
      </rPr>
      <t>を実現する水準を下回る</t>
    </r>
    <r>
      <rPr>
        <sz val="10.5"/>
        <color theme="1"/>
        <rFont val="游ゴシック"/>
        <family val="1"/>
        <charset val="128"/>
      </rPr>
      <t>（</t>
    </r>
    <r>
      <rPr>
        <sz val="10.5"/>
        <color theme="1"/>
        <rFont val="Times New Roman"/>
        <family val="1"/>
      </rPr>
      <t>0.42</t>
    </r>
    <r>
      <rPr>
        <sz val="10.5"/>
        <color theme="1"/>
        <rFont val="游ゴシック"/>
        <family val="1"/>
        <charset val="128"/>
      </rPr>
      <t>倍）</t>
    </r>
    <phoneticPr fontId="4"/>
  </si>
  <si>
    <r>
      <t>MSY</t>
    </r>
    <r>
      <rPr>
        <sz val="10.5"/>
        <color theme="1"/>
        <rFont val="ＭＳ Ｐ明朝"/>
        <family val="1"/>
        <charset val="128"/>
      </rPr>
      <t>を実現する水準を上回る</t>
    </r>
    <r>
      <rPr>
        <sz val="10.5"/>
        <color theme="1"/>
        <rFont val="游ゴシック"/>
        <family val="1"/>
        <charset val="128"/>
      </rPr>
      <t>（</t>
    </r>
    <r>
      <rPr>
        <sz val="10.5"/>
        <color theme="1"/>
        <rFont val="Times New Roman"/>
        <family val="1"/>
      </rPr>
      <t>1.45</t>
    </r>
    <r>
      <rPr>
        <sz val="10.5"/>
        <color theme="1"/>
        <rFont val="游ゴシック"/>
        <family val="1"/>
        <charset val="128"/>
      </rPr>
      <t>倍）</t>
    </r>
    <rPh sb="11" eb="12">
      <t xml:space="preserve">ウエ </t>
    </rPh>
    <phoneticPr fontId="4"/>
  </si>
  <si>
    <t>横ばい</t>
    <rPh sb="0" eb="1">
      <t>ヨコ</t>
    </rPh>
    <phoneticPr fontId="4"/>
  </si>
  <si>
    <r>
      <t>* 2024</t>
    </r>
    <r>
      <rPr>
        <sz val="11"/>
        <color theme="1"/>
        <rFont val="ＭＳ 明朝"/>
        <family val="1"/>
        <charset val="128"/>
      </rPr>
      <t>年の選択率の下で</t>
    </r>
    <r>
      <rPr>
        <sz val="11"/>
        <color theme="1"/>
        <rFont val="Times New Roman"/>
        <family val="1"/>
      </rPr>
      <t>Fmsy</t>
    </r>
    <r>
      <rPr>
        <sz val="11"/>
        <color theme="1"/>
        <rFont val="ＭＳ 明朝"/>
        <family val="1"/>
        <charset val="128"/>
      </rPr>
      <t>の漁獲圧を与える</t>
    </r>
    <r>
      <rPr>
        <sz val="11"/>
        <color theme="1"/>
        <rFont val="Times New Roman"/>
        <family val="1"/>
      </rPr>
      <t>F</t>
    </r>
    <r>
      <rPr>
        <sz val="11"/>
        <color theme="1"/>
        <rFont val="ＭＳ 明朝"/>
        <family val="1"/>
        <charset val="128"/>
      </rPr>
      <t>を</t>
    </r>
    <r>
      <rPr>
        <sz val="11"/>
        <color theme="1"/>
        <rFont val="Times New Roman"/>
        <family val="1"/>
      </rPr>
      <t>%SPR</t>
    </r>
    <r>
      <rPr>
        <sz val="11"/>
        <color theme="1"/>
        <rFont val="ＭＳ 明朝"/>
        <family val="1"/>
        <charset val="128"/>
      </rPr>
      <t>換算して算出し求めた比率。</t>
    </r>
    <phoneticPr fontId="4"/>
  </si>
  <si>
    <r>
      <rPr>
        <sz val="11"/>
        <color theme="1"/>
        <rFont val="ＭＳ 明朝"/>
        <family val="1"/>
        <charset val="128"/>
      </rPr>
      <t>補足表</t>
    </r>
    <r>
      <rPr>
        <sz val="11"/>
        <color theme="1"/>
        <rFont val="Times New Roman"/>
        <family val="1"/>
      </rPr>
      <t>6-4.</t>
    </r>
    <r>
      <rPr>
        <sz val="11"/>
        <color theme="1"/>
        <rFont val="ＭＳ 明朝"/>
        <family val="1"/>
        <charset val="128"/>
      </rPr>
      <t>　予測漁獲量と予測親魚量</t>
    </r>
    <rPh sb="8" eb="10">
      <t>ヨソク</t>
    </rPh>
    <rPh sb="10" eb="13">
      <t>ギョカクリョウ</t>
    </rPh>
    <rPh sb="14" eb="16">
      <t>ヨソク</t>
    </rPh>
    <rPh sb="16" eb="19">
      <t>オヤウオリョウ</t>
    </rPh>
    <phoneticPr fontId="4"/>
  </si>
  <si>
    <r>
      <t>2026</t>
    </r>
    <r>
      <rPr>
        <sz val="10.5"/>
        <color rgb="FF000000"/>
        <rFont val="ＭＳ Ｐ明朝"/>
        <family val="1"/>
        <charset val="128"/>
      </rPr>
      <t>年の親魚量（予測平均値）：</t>
    </r>
    <r>
      <rPr>
        <sz val="10.5"/>
        <color rgb="FF000000"/>
        <rFont val="Times New Roman"/>
        <family val="1"/>
      </rPr>
      <t>31</t>
    </r>
    <r>
      <rPr>
        <sz val="10.5"/>
        <color rgb="FF000000"/>
        <rFont val="ＭＳ Ｐ明朝"/>
        <family val="1"/>
        <charset val="128"/>
      </rPr>
      <t>千トン</t>
    </r>
  </si>
  <si>
    <t>項目</t>
  </si>
  <si>
    <r>
      <t>2026</t>
    </r>
    <r>
      <rPr>
        <sz val="10.5"/>
        <color rgb="FF000000"/>
        <rFont val="ＭＳ Ｐ明朝"/>
        <family val="1"/>
        <charset val="128"/>
      </rPr>
      <t>年の</t>
    </r>
  </si>
  <si>
    <t>漁獲量</t>
  </si>
  <si>
    <t>予測平均値</t>
  </si>
  <si>
    <t>（千トン）</t>
  </si>
  <si>
    <t>予測区間</t>
  </si>
  <si>
    <t>現状の漁獲圧に</t>
  </si>
  <si>
    <t>対する比</t>
  </si>
  <si>
    <r>
      <t>（</t>
    </r>
    <r>
      <rPr>
        <sz val="10.5"/>
        <color rgb="FF000000"/>
        <rFont val="Times New Roman"/>
        <family val="1"/>
      </rPr>
      <t>F/F2022-2024</t>
    </r>
    <r>
      <rPr>
        <sz val="10.5"/>
        <color rgb="FF000000"/>
        <rFont val="ＭＳ Ｐ明朝"/>
        <family val="1"/>
        <charset val="128"/>
      </rPr>
      <t>）</t>
    </r>
  </si>
  <si>
    <r>
      <t>漁獲割合（</t>
    </r>
    <r>
      <rPr>
        <sz val="10.5"/>
        <color rgb="FF000000"/>
        <rFont val="Times New Roman"/>
        <family val="1"/>
      </rPr>
      <t>%</t>
    </r>
    <r>
      <rPr>
        <sz val="10.5"/>
        <color rgb="FF000000"/>
        <rFont val="ＭＳ Ｐ明朝"/>
        <family val="1"/>
        <charset val="128"/>
      </rPr>
      <t>）</t>
    </r>
  </si>
  <si>
    <t>18 – 36</t>
  </si>
  <si>
    <t>16 – 33</t>
  </si>
  <si>
    <t>15 – 30</t>
  </si>
  <si>
    <t>β=0.7</t>
  </si>
  <si>
    <t>13 – 27</t>
  </si>
  <si>
    <t>β=0.6</t>
  </si>
  <si>
    <t>12 – 24</t>
  </si>
  <si>
    <t>β=0.5</t>
  </si>
  <si>
    <t>10 – 21</t>
  </si>
  <si>
    <t>β=0.4</t>
  </si>
  <si>
    <t>8 – 17</t>
  </si>
  <si>
    <t>β=0.3</t>
  </si>
  <si>
    <t>7 – 13</t>
  </si>
  <si>
    <t>β=0.2</t>
  </si>
  <si>
    <t>4 –  9</t>
  </si>
  <si>
    <t>β=0.1</t>
  </si>
  <si>
    <t>2 –  4</t>
  </si>
  <si>
    <t>β=0.0</t>
  </si>
  <si>
    <t>0 –  0</t>
  </si>
  <si>
    <t>22 – 45</t>
  </si>
  <si>
    <r>
      <t>補足表</t>
    </r>
    <r>
      <rPr>
        <sz val="10.5"/>
        <color theme="1"/>
        <rFont val="Times New Roman"/>
        <family val="1"/>
      </rPr>
      <t>6-5.</t>
    </r>
    <r>
      <rPr>
        <sz val="10.5"/>
        <color theme="1"/>
        <rFont val="ＭＳ 明朝"/>
        <family val="1"/>
        <charset val="128"/>
      </rPr>
      <t>　異なる</t>
    </r>
    <r>
      <rPr>
        <sz val="10.5"/>
        <color theme="1"/>
        <rFont val="Times New Roman"/>
        <family val="1"/>
      </rPr>
      <t>β</t>
    </r>
    <r>
      <rPr>
        <sz val="10.5"/>
        <color theme="1"/>
        <rFont val="ＭＳ 明朝"/>
        <family val="1"/>
        <charset val="128"/>
      </rPr>
      <t>を用いた将来予測結果</t>
    </r>
  </si>
  <si>
    <t>考慮している不確実性：加入量</t>
  </si>
  <si>
    <r>
      <t>2036</t>
    </r>
    <r>
      <rPr>
        <sz val="10.5"/>
        <color rgb="FF000000"/>
        <rFont val="ＭＳ Ｐ明朝"/>
        <family val="1"/>
        <charset val="128"/>
      </rPr>
      <t>年の</t>
    </r>
  </si>
  <si>
    <t>親魚量</t>
  </si>
  <si>
    <r>
      <t>SBtarget</t>
    </r>
    <r>
      <rPr>
        <sz val="10.5"/>
        <color rgb="FF000000"/>
        <rFont val="ＭＳ Ｐ明朝"/>
        <family val="1"/>
        <charset val="128"/>
      </rPr>
      <t>案</t>
    </r>
  </si>
  <si>
    <t>案</t>
  </si>
  <si>
    <t>21– 93</t>
  </si>
  <si>
    <t>25 – 103</t>
  </si>
  <si>
    <t>30 – 115</t>
  </si>
  <si>
    <t>35 – 133</t>
  </si>
  <si>
    <t>40 – 155</t>
  </si>
  <si>
    <t>46 – 182</t>
  </si>
  <si>
    <t>52 – 216</t>
  </si>
  <si>
    <t>58 – 258</t>
  </si>
  <si>
    <t>66 – 311</t>
  </si>
  <si>
    <t>73 – 382</t>
  </si>
  <si>
    <t>83 – 474</t>
  </si>
  <si>
    <t>9–  65</t>
  </si>
  <si>
    <r>
      <t>2036</t>
    </r>
    <r>
      <rPr>
        <sz val="10.5"/>
        <color rgb="FF000000"/>
        <rFont val="ＭＳ Ｐ明朝"/>
        <family val="1"/>
        <charset val="128"/>
      </rPr>
      <t>年に親魚量が以下の管理基準値を上回る確率（</t>
    </r>
    <r>
      <rPr>
        <sz val="10.5"/>
        <color rgb="FF000000"/>
        <rFont val="Times New Roman"/>
        <family val="1"/>
      </rPr>
      <t>%</t>
    </r>
    <r>
      <rPr>
        <sz val="10.5"/>
        <color rgb="FF000000"/>
        <rFont val="ＭＳ Ｐ明朝"/>
        <family val="1"/>
        <charset val="128"/>
      </rPr>
      <t>）</t>
    </r>
    <phoneticPr fontId="4"/>
  </si>
  <si>
    <r>
      <t>補足表</t>
    </r>
    <r>
      <rPr>
        <sz val="10.5"/>
        <color theme="1"/>
        <rFont val="Times New Roman"/>
        <family val="1"/>
      </rPr>
      <t>7-2.</t>
    </r>
    <r>
      <rPr>
        <sz val="10.5"/>
        <color theme="1"/>
        <rFont val="ＭＳ 明朝"/>
        <family val="1"/>
        <charset val="128"/>
      </rPr>
      <t>　各年の評価年度別の親魚量、資源量、加入尾数</t>
    </r>
  </si>
  <si>
    <t>a）親魚量（千トン）</t>
  </si>
  <si>
    <r>
      <t>評価年度</t>
    </r>
    <r>
      <rPr>
        <sz val="10.5"/>
        <color rgb="FF0D0D0D"/>
        <rFont val="Times New Roman"/>
        <family val="1"/>
      </rPr>
      <t xml:space="preserve"> / </t>
    </r>
    <r>
      <rPr>
        <sz val="10.5"/>
        <color rgb="FF0D0D0D"/>
        <rFont val="ＭＳ Ｐ明朝"/>
        <family val="1"/>
        <charset val="128"/>
      </rPr>
      <t>年</t>
    </r>
  </si>
  <si>
    <r>
      <t>2019</t>
    </r>
    <r>
      <rPr>
        <sz val="10.5"/>
        <color rgb="FF0D0D0D"/>
        <rFont val="ＭＳ Ｐ明朝"/>
        <family val="1"/>
        <charset val="128"/>
      </rPr>
      <t>年</t>
    </r>
  </si>
  <si>
    <r>
      <t>2023</t>
    </r>
    <r>
      <rPr>
        <sz val="10.5"/>
        <color rgb="FF0D0D0D"/>
        <rFont val="ＭＳ Ｐ明朝"/>
        <family val="1"/>
        <charset val="128"/>
      </rPr>
      <t>年</t>
    </r>
  </si>
  <si>
    <r>
      <t>MSY</t>
    </r>
    <r>
      <rPr>
        <sz val="10.5"/>
        <color rgb="FF0D0D0D"/>
        <rFont val="ＭＳ Ｐ明朝"/>
        <family val="1"/>
        <charset val="128"/>
      </rPr>
      <t>算定時（</t>
    </r>
    <r>
      <rPr>
        <sz val="10.5"/>
        <color rgb="FF0D0D0D"/>
        <rFont val="Times New Roman"/>
        <family val="1"/>
      </rPr>
      <t>2019</t>
    </r>
    <r>
      <rPr>
        <sz val="10.5"/>
        <color rgb="FF0D0D0D"/>
        <rFont val="ＭＳ Ｐ明朝"/>
        <family val="1"/>
        <charset val="128"/>
      </rPr>
      <t>年度）</t>
    </r>
  </si>
  <si>
    <r>
      <t>2020</t>
    </r>
    <r>
      <rPr>
        <sz val="10.5"/>
        <color rgb="FF0D0D0D"/>
        <rFont val="ＭＳ Ｐ明朝"/>
        <family val="1"/>
        <charset val="128"/>
      </rPr>
      <t>年度評価</t>
    </r>
  </si>
  <si>
    <r>
      <t>2021</t>
    </r>
    <r>
      <rPr>
        <sz val="10.5"/>
        <color rgb="FF0D0D0D"/>
        <rFont val="ＭＳ Ｐ明朝"/>
        <family val="1"/>
        <charset val="128"/>
      </rPr>
      <t>年度評価</t>
    </r>
  </si>
  <si>
    <r>
      <t>2022</t>
    </r>
    <r>
      <rPr>
        <sz val="10.5"/>
        <color rgb="FF0D0D0D"/>
        <rFont val="ＭＳ Ｐ明朝"/>
        <family val="1"/>
        <charset val="128"/>
      </rPr>
      <t>年度評価</t>
    </r>
  </si>
  <si>
    <r>
      <t>2023</t>
    </r>
    <r>
      <rPr>
        <sz val="10.5"/>
        <color rgb="FF0D0D0D"/>
        <rFont val="ＭＳ Ｐ明朝"/>
        <family val="1"/>
        <charset val="128"/>
      </rPr>
      <t>年度評価</t>
    </r>
  </si>
  <si>
    <r>
      <t>2024</t>
    </r>
    <r>
      <rPr>
        <sz val="10.5"/>
        <color rgb="FF0D0D0D"/>
        <rFont val="ＭＳ Ｐ明朝"/>
        <family val="1"/>
        <charset val="128"/>
      </rPr>
      <t>年度評価</t>
    </r>
  </si>
  <si>
    <t>b) 資源量（千トン）</t>
  </si>
  <si>
    <t>c) 加入尾数（百万尾）</t>
  </si>
  <si>
    <t>βを0.8とした場合の漁獲シナリオに基づく将来予測結果を示す。将来予測結果は白背景で示し、それ以外の推定値などを灰色背景で示す。</t>
  </si>
  <si>
    <t>補足表7-1.　本系群資源評価を取り巻く過年度の経緯</t>
  </si>
  <si>
    <t>年月</t>
  </si>
  <si>
    <t>資源評価をめぐる主な経緯</t>
  </si>
  <si>
    <t>資源管理目標等に関する研究機関会議</t>
  </si>
  <si>
    <t>https://www.fra.affrc.go.jp/shigen_hyoka/SCmeeting/2019-1/index.html</t>
  </si>
  <si>
    <t>再生産関係の設定、管理基準値と漁獲管理規則の提案、将来予測の検討</t>
  </si>
  <si>
    <r>
      <t>資源管理方針に関する検討会（第</t>
    </r>
    <r>
      <rPr>
        <sz val="10.5"/>
        <color theme="1"/>
        <rFont val="Times New Roman"/>
        <family val="1"/>
      </rPr>
      <t>1</t>
    </r>
    <r>
      <rPr>
        <sz val="10.5"/>
        <color theme="1"/>
        <rFont val="ＭＳ Ｐ明朝"/>
        <family val="1"/>
        <charset val="128"/>
      </rPr>
      <t>・</t>
    </r>
    <r>
      <rPr>
        <sz val="10.5"/>
        <color theme="1"/>
        <rFont val="Times New Roman"/>
        <family val="1"/>
      </rPr>
      <t>2</t>
    </r>
    <r>
      <rPr>
        <sz val="10.5"/>
        <color theme="1"/>
        <rFont val="ＭＳ Ｐ明朝"/>
        <family val="1"/>
        <charset val="128"/>
      </rPr>
      <t>回マアジ太平洋系群・対馬暖流系群）</t>
    </r>
  </si>
  <si>
    <t>https://www.jfa.maff.go.jp/j/study/kanri/231027_10.html</t>
  </si>
  <si>
    <r>
      <t>令和</t>
    </r>
    <r>
      <rPr>
        <sz val="10.5"/>
        <color theme="1"/>
        <rFont val="Times New Roman"/>
        <family val="1"/>
      </rPr>
      <t>2</t>
    </r>
    <r>
      <rPr>
        <sz val="10.5"/>
        <color theme="1"/>
        <rFont val="ＭＳ Ｐ明朝"/>
        <family val="1"/>
        <charset val="128"/>
      </rPr>
      <t>（</t>
    </r>
    <r>
      <rPr>
        <sz val="10.5"/>
        <color theme="1"/>
        <rFont val="Times New Roman"/>
        <family val="1"/>
      </rPr>
      <t>2020</t>
    </r>
    <r>
      <rPr>
        <sz val="10.5"/>
        <color theme="1"/>
        <rFont val="ＭＳ Ｐ明朝"/>
        <family val="1"/>
        <charset val="128"/>
      </rPr>
      <t>）年度マイワシ・マアジ資源評価会議</t>
    </r>
  </si>
  <si>
    <r>
      <t>資源管理方針に関する検討会（第</t>
    </r>
    <r>
      <rPr>
        <sz val="10.5"/>
        <color theme="1"/>
        <rFont val="Times New Roman"/>
        <family val="1"/>
      </rPr>
      <t>3</t>
    </r>
    <r>
      <rPr>
        <sz val="10.5"/>
        <color theme="1"/>
        <rFont val="ＭＳ Ｐ明朝"/>
        <family val="1"/>
        <charset val="128"/>
      </rPr>
      <t>回マアジ太平洋系群・対馬暖流系群）</t>
    </r>
  </si>
  <si>
    <r>
      <t>MSY</t>
    </r>
    <r>
      <rPr>
        <sz val="10.5"/>
        <color theme="1"/>
        <rFont val="ＭＳ Ｐ明朝"/>
        <family val="1"/>
        <charset val="128"/>
      </rPr>
      <t>に基づく</t>
    </r>
    <r>
      <rPr>
        <sz val="10.5"/>
        <color theme="1"/>
        <rFont val="Times New Roman"/>
        <family val="1"/>
      </rPr>
      <t>TAC</t>
    </r>
    <r>
      <rPr>
        <sz val="10.5"/>
        <color theme="1"/>
        <rFont val="ＭＳ Ｐ明朝"/>
        <family val="1"/>
        <charset val="128"/>
      </rPr>
      <t>管理開始</t>
    </r>
  </si>
  <si>
    <r>
      <t>令和</t>
    </r>
    <r>
      <rPr>
        <sz val="10.5"/>
        <color theme="1"/>
        <rFont val="Times New Roman"/>
        <family val="1"/>
      </rPr>
      <t>3</t>
    </r>
    <r>
      <rPr>
        <sz val="10.5"/>
        <color theme="1"/>
        <rFont val="ＭＳ Ｐ明朝"/>
        <family val="1"/>
        <charset val="128"/>
      </rPr>
      <t>（</t>
    </r>
    <r>
      <rPr>
        <sz val="10.5"/>
        <color theme="1"/>
        <rFont val="Times New Roman"/>
        <family val="1"/>
      </rPr>
      <t>2021</t>
    </r>
    <r>
      <rPr>
        <sz val="10.5"/>
        <color theme="1"/>
        <rFont val="ＭＳ Ｐ明朝"/>
        <family val="1"/>
        <charset val="128"/>
      </rPr>
      <t>）年度マイワシ・マアジ資源評価会議</t>
    </r>
  </si>
  <si>
    <r>
      <t>2021</t>
    </r>
    <r>
      <rPr>
        <sz val="10.5"/>
        <color theme="1"/>
        <rFont val="ＭＳ Ｐ明朝"/>
        <family val="1"/>
        <charset val="128"/>
      </rPr>
      <t>年</t>
    </r>
    <r>
      <rPr>
        <sz val="10.5"/>
        <color theme="1"/>
        <rFont val="Times New Roman"/>
        <family val="1"/>
      </rPr>
      <t>9</t>
    </r>
    <r>
      <rPr>
        <sz val="10.5"/>
        <color theme="1"/>
        <rFont val="ＭＳ Ｐ明朝"/>
        <family val="1"/>
        <charset val="128"/>
      </rPr>
      <t>、</t>
    </r>
    <r>
      <rPr>
        <sz val="10.5"/>
        <color theme="1"/>
        <rFont val="Times New Roman"/>
        <family val="1"/>
      </rPr>
      <t>10</t>
    </r>
    <r>
      <rPr>
        <sz val="10.5"/>
        <color theme="1"/>
        <rFont val="ＭＳ Ｐ明朝"/>
        <family val="1"/>
        <charset val="128"/>
      </rPr>
      <t>月</t>
    </r>
  </si>
  <si>
    <t>ピアレビュー</t>
  </si>
  <si>
    <r>
      <t>令和</t>
    </r>
    <r>
      <rPr>
        <sz val="10.5"/>
        <color theme="1"/>
        <rFont val="Times New Roman"/>
        <family val="1"/>
      </rPr>
      <t>4</t>
    </r>
    <r>
      <rPr>
        <sz val="10.5"/>
        <color theme="1"/>
        <rFont val="ＭＳ Ｐ明朝"/>
        <family val="1"/>
        <charset val="128"/>
      </rPr>
      <t>（</t>
    </r>
    <r>
      <rPr>
        <sz val="10.5"/>
        <color theme="1"/>
        <rFont val="Times New Roman"/>
        <family val="1"/>
      </rPr>
      <t>2022</t>
    </r>
    <r>
      <rPr>
        <sz val="10.5"/>
        <color theme="1"/>
        <rFont val="ＭＳ Ｐ明朝"/>
        <family val="1"/>
        <charset val="128"/>
      </rPr>
      <t>）年度マイワシ・マアジ資源評価会議</t>
    </r>
  </si>
  <si>
    <r>
      <t>令和</t>
    </r>
    <r>
      <rPr>
        <sz val="10.5"/>
        <color theme="1"/>
        <rFont val="Times New Roman"/>
        <family val="1"/>
      </rPr>
      <t>5</t>
    </r>
    <r>
      <rPr>
        <sz val="10.5"/>
        <color theme="1"/>
        <rFont val="ＭＳ Ｐ明朝"/>
        <family val="1"/>
        <charset val="128"/>
      </rPr>
      <t>（</t>
    </r>
    <r>
      <rPr>
        <sz val="10.5"/>
        <color theme="1"/>
        <rFont val="Times New Roman"/>
        <family val="1"/>
      </rPr>
      <t>2023</t>
    </r>
    <r>
      <rPr>
        <sz val="10.5"/>
        <color theme="1"/>
        <rFont val="ＭＳ Ｐ明朝"/>
        <family val="1"/>
        <charset val="128"/>
      </rPr>
      <t>）年度いわし類・マアジ太平洋系群資源評価会議</t>
    </r>
  </si>
  <si>
    <r>
      <t>令和</t>
    </r>
    <r>
      <rPr>
        <sz val="10.5"/>
        <color theme="1"/>
        <rFont val="Times New Roman"/>
        <family val="1"/>
      </rPr>
      <t>6</t>
    </r>
    <r>
      <rPr>
        <sz val="10.5"/>
        <color theme="1"/>
        <rFont val="ＭＳ Ｐ明朝"/>
        <family val="1"/>
        <charset val="128"/>
      </rPr>
      <t>（</t>
    </r>
    <r>
      <rPr>
        <sz val="10.5"/>
        <color theme="1"/>
        <rFont val="Times New Roman"/>
        <family val="1"/>
      </rPr>
      <t>2024</t>
    </r>
    <r>
      <rPr>
        <sz val="10.5"/>
        <color theme="1"/>
        <rFont val="ＭＳ Ｐ明朝"/>
        <family val="1"/>
        <charset val="128"/>
      </rPr>
      <t>）年度いわし類・マアジ太平洋系群資源評価会議</t>
    </r>
  </si>
  <si>
    <t>補足表8-1.　今後検討すべき課題の整理項目</t>
  </si>
  <si>
    <t>検討課題</t>
  </si>
  <si>
    <t>年齢別漁獲尾数</t>
  </si>
  <si>
    <t>尾叉長組成および年齢査定データの充実化</t>
  </si>
  <si>
    <r>
      <t>Age Length Key</t>
    </r>
    <r>
      <rPr>
        <sz val="10.5"/>
        <color theme="1"/>
        <rFont val="ＭＳ Ｐ明朝"/>
        <family val="1"/>
        <charset val="128"/>
      </rPr>
      <t>の構築</t>
    </r>
  </si>
  <si>
    <t>尾叉長-体重関係の検討</t>
  </si>
  <si>
    <t>資源量指標値</t>
  </si>
  <si>
    <t>加入量指標値の精査</t>
  </si>
  <si>
    <r>
      <t>1</t>
    </r>
    <r>
      <rPr>
        <sz val="10.5"/>
        <color theme="1"/>
        <rFont val="ＭＳ Ｐ明朝"/>
        <family val="1"/>
        <charset val="128"/>
      </rPr>
      <t>歳魚以上の年齢別指標値の探索</t>
    </r>
  </si>
  <si>
    <t>生態研究</t>
  </si>
  <si>
    <r>
      <t>0</t>
    </r>
    <r>
      <rPr>
        <sz val="10.5"/>
        <color theme="1"/>
        <rFont val="ＭＳ Ｐ明朝"/>
        <family val="1"/>
        <charset val="128"/>
      </rPr>
      <t>歳魚の移入実態に関する研究</t>
    </r>
  </si>
  <si>
    <t>親魚の移動に関する研究</t>
  </si>
  <si>
    <t>成長・成熟など生物特性に関する研究</t>
  </si>
  <si>
    <r>
      <t>SBmsy</t>
    </r>
    <r>
      <rPr>
        <sz val="10.5"/>
        <color theme="1"/>
        <rFont val="ＭＳ Ｐ明朝"/>
        <family val="1"/>
        <charset val="128"/>
      </rPr>
      <t>を維持する漁獲圧
（</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 xml:space="preserve">歳以上）
</t>
    </r>
    <r>
      <rPr>
        <sz val="10.5"/>
        <color theme="1"/>
        <rFont val="Times New Roman"/>
        <family val="1"/>
      </rPr>
      <t>=</t>
    </r>
    <r>
      <rPr>
        <sz val="10.5"/>
        <color theme="1"/>
        <rFont val="ＭＳ Ｐ明朝"/>
        <family val="1"/>
        <charset val="128"/>
      </rPr>
      <t>（</t>
    </r>
    <r>
      <rPr>
        <sz val="10.5"/>
        <color theme="1"/>
        <rFont val="Times New Roman"/>
        <family val="1"/>
      </rPr>
      <t>0.41, 0.73, 0.71, 0.71</t>
    </r>
    <r>
      <rPr>
        <sz val="10.5"/>
        <color theme="1"/>
        <rFont val="ＭＳ Ｐ明朝"/>
        <family val="1"/>
        <charset val="128"/>
      </rPr>
      <t>）</t>
    </r>
    <rPh sb="6" eb="8">
      <t xml:space="preserve">イジ </t>
    </rPh>
    <phoneticPr fontId="4"/>
  </si>
  <si>
    <r>
      <t>2024</t>
    </r>
    <r>
      <rPr>
        <sz val="10.5"/>
        <color rgb="FF0D0D0D"/>
        <rFont val="ＭＳ Ｐ明朝"/>
        <family val="1"/>
        <charset val="128"/>
      </rPr>
      <t>年</t>
    </r>
  </si>
  <si>
    <r>
      <t>2025</t>
    </r>
    <r>
      <rPr>
        <sz val="10.5"/>
        <color rgb="FF0D0D0D"/>
        <rFont val="ＭＳ Ｐ明朝"/>
        <family val="1"/>
        <charset val="128"/>
      </rPr>
      <t>年度評価</t>
    </r>
  </si>
  <si>
    <t>a) 親魚量（千トン）</t>
  </si>
  <si>
    <t>補足表9-1.　親魚量、資源量、加入尾数の比較</t>
  </si>
  <si>
    <r>
      <t>22</t>
    </r>
    <r>
      <rPr>
        <sz val="10.5"/>
        <color theme="1"/>
        <rFont val="ＭＳ Ｐ明朝"/>
        <family val="1"/>
        <charset val="128"/>
      </rPr>
      <t>千トン</t>
    </r>
    <phoneticPr fontId="4"/>
  </si>
  <si>
    <t xml:space="preserve">For bibliographic purpose the document should be cited as follows : </t>
    <phoneticPr fontId="4"/>
  </si>
  <si>
    <t>本データ表の引用に関しては、対応する詳細版を引用していただくようお願いいたします（下記）。</t>
    <rPh sb="0" eb="1">
      <t>ホン</t>
    </rPh>
    <rPh sb="6" eb="8">
      <t>インヨウ</t>
    </rPh>
    <rPh sb="9" eb="10">
      <t>カン</t>
    </rPh>
    <rPh sb="41" eb="43">
      <t>カキ</t>
    </rPh>
    <phoneticPr fontId="4"/>
  </si>
  <si>
    <t>安田十也・木皿祐雅・渡井幹雄・日野晴彦・木下順二・塚田秋葉・河野悌昌・髙橋正知 (2026) 令和 7（2025）年度マアジ太平洋系群の資源評価. 我が国周辺水域の漁業資源評価. 水産庁・水産研究・教育機構, 東京, 51pp,</t>
    <phoneticPr fontId="4"/>
  </si>
  <si>
    <t>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</si>
</sst>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_);[Red]\(0.0\)"/>
    <numFmt numFmtId="178" formatCode="#,##0.0;[Red]\-#,##0.0"/>
    <numFmt numFmtId="179" formatCode="0.00_);[Red]\(0.00\)"/>
    <numFmt numFmtId="180" formatCode="0.0_ "/>
    <numFmt numFmtId="181" formatCode="0.00_ "/>
    <numFmt numFmtId="182" formatCode="0.0%"/>
    <numFmt numFmtId="183" formatCode="#,##0.0_ ;[Red]\-#,##0.0\ "/>
    <numFmt numFmtId="184" formatCode="0_ "/>
    <numFmt numFmtId="185" formatCode="0.000_ "/>
  </numFmts>
  <fonts count="44">
    <font>
      <sz val="11"/>
      <color theme="1"/>
      <name val="ＭＳ Ｐゴシック"/>
      <family val="2"/>
      <charset val="128"/>
      <scheme val="minor"/>
    </font>
    <font>
      <sz val="11"/>
      <color theme="1"/>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11"/>
      <color theme="1" tint="4.9989318521683403E-2"/>
      <name val="Times New Roman"/>
      <family val="1"/>
    </font>
    <font>
      <sz val="6"/>
      <name val="ＭＳ Ｐゴシック"/>
      <family val="3"/>
      <charset val="128"/>
    </font>
    <font>
      <sz val="11"/>
      <name val="ＭＳ Ｐゴシック"/>
      <family val="2"/>
      <charset val="128"/>
    </font>
    <font>
      <b/>
      <sz val="11"/>
      <color theme="3"/>
      <name val="ＭＳ Ｐゴシック"/>
      <family val="2"/>
      <charset val="128"/>
      <scheme val="minor"/>
    </font>
    <font>
      <sz val="11"/>
      <color theme="1"/>
      <name val="ＭＳ 明朝"/>
      <family val="1"/>
      <charset val="128"/>
    </font>
    <font>
      <sz val="11"/>
      <name val="ＭＳ Ｐ明朝"/>
      <family val="1"/>
      <charset val="128"/>
    </font>
    <font>
      <sz val="11"/>
      <color theme="1"/>
      <name val="ＭＳ Ｐ明朝"/>
      <family val="1"/>
      <charset val="128"/>
    </font>
    <font>
      <sz val="11"/>
      <name val="Times New Roman"/>
      <family val="1"/>
    </font>
    <font>
      <sz val="11"/>
      <color theme="1"/>
      <name val="Times New Roman"/>
      <family val="1"/>
    </font>
    <font>
      <sz val="11"/>
      <name val="ＭＳ 明朝"/>
      <family val="1"/>
      <charset val="128"/>
    </font>
    <font>
      <sz val="12"/>
      <color theme="1"/>
      <name val="Times New Roman"/>
      <family val="1"/>
    </font>
    <font>
      <sz val="10.5"/>
      <color theme="1"/>
      <name val="Times New Roman"/>
      <family val="1"/>
    </font>
    <font>
      <sz val="10.5"/>
      <color theme="1"/>
      <name val="ＭＳ Ｐ明朝"/>
      <family val="1"/>
      <charset val="128"/>
    </font>
    <font>
      <sz val="10.5"/>
      <color theme="1"/>
      <name val="ＭＳ 明朝"/>
      <family val="1"/>
      <charset val="128"/>
    </font>
    <font>
      <sz val="10.5"/>
      <color rgb="FF000000"/>
      <name val="ＭＳ Ｐ明朝"/>
      <family val="1"/>
      <charset val="128"/>
    </font>
    <font>
      <sz val="10.5"/>
      <color rgb="FF000000"/>
      <name val="Times New Roman"/>
      <family val="1"/>
    </font>
    <font>
      <vertAlign val="superscript"/>
      <sz val="10.5"/>
      <color theme="1"/>
      <name val="Times New Roman"/>
      <family val="1"/>
    </font>
    <font>
      <sz val="11"/>
      <color theme="1"/>
      <name val="Times New Roman"/>
      <family val="1"/>
      <charset val="128"/>
    </font>
    <font>
      <sz val="10.5"/>
      <color rgb="FF000000"/>
      <name val="Times New Roman"/>
      <family val="1"/>
      <charset val="128"/>
    </font>
    <font>
      <sz val="11"/>
      <name val="Times New Roman"/>
      <family val="1"/>
      <charset val="128"/>
    </font>
    <font>
      <sz val="10.5"/>
      <color rgb="FF0D0D0D"/>
      <name val="Times New Roman"/>
      <family val="1"/>
    </font>
    <font>
      <sz val="10.5"/>
      <color rgb="FF0D0D0D"/>
      <name val="ＭＳ Ｐ明朝"/>
      <family val="1"/>
      <charset val="128"/>
    </font>
    <font>
      <sz val="11"/>
      <color theme="1"/>
      <name val="ＭＳ Ｐゴシック"/>
      <family val="2"/>
      <charset val="128"/>
    </font>
    <font>
      <sz val="11"/>
      <name val="MS Mincho"/>
      <family val="1"/>
      <charset val="128"/>
    </font>
    <font>
      <sz val="11"/>
      <color theme="1"/>
      <name val="MS Mincho"/>
      <family val="1"/>
      <charset val="128"/>
    </font>
    <font>
      <sz val="12"/>
      <color theme="1"/>
      <name val="ＭＳ Ｐ明朝"/>
      <family val="1"/>
      <charset val="128"/>
    </font>
    <font>
      <sz val="12"/>
      <color theme="1"/>
      <name val="MS Mincho"/>
      <family val="1"/>
      <charset val="128"/>
    </font>
    <font>
      <sz val="8"/>
      <color theme="1"/>
      <name val="Times New Roman"/>
      <family val="1"/>
    </font>
    <font>
      <sz val="8"/>
      <name val="Times New Roman"/>
      <family val="1"/>
    </font>
    <font>
      <sz val="8"/>
      <color theme="1"/>
      <name val="ＭＳ Ｐゴシック"/>
      <family val="2"/>
      <charset val="128"/>
      <scheme val="minor"/>
    </font>
    <font>
      <sz val="8"/>
      <name val="ＭＳ Ｐ明朝"/>
      <family val="1"/>
      <charset val="128"/>
    </font>
    <font>
      <sz val="10.5"/>
      <color theme="1"/>
      <name val="MS Mincho"/>
      <family val="1"/>
      <charset val="128"/>
    </font>
    <font>
      <sz val="11"/>
      <color theme="1"/>
      <name val="游ゴシック"/>
      <family val="1"/>
      <charset val="128"/>
    </font>
    <font>
      <sz val="10.5"/>
      <color theme="1"/>
      <name val="游ゴシック"/>
      <family val="1"/>
      <charset val="128"/>
    </font>
    <font>
      <sz val="10.5"/>
      <color rgb="FF000000"/>
      <name val="游ゴシック"/>
      <family val="1"/>
      <charset val="128"/>
    </font>
    <font>
      <sz val="12"/>
      <name val="Times New Roman"/>
      <family val="1"/>
    </font>
  </fonts>
  <fills count="8">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2"/>
        <bgColor indexed="64"/>
      </patternFill>
    </fill>
    <fill>
      <patternFill patternType="solid">
        <fgColor theme="4" tint="0.79998168889431442"/>
        <bgColor indexed="64"/>
      </patternFill>
    </fill>
    <fill>
      <patternFill patternType="solid">
        <fgColor rgb="FFD9D9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dotted">
        <color auto="1"/>
      </left>
      <right/>
      <top/>
      <bottom style="dotted">
        <color auto="1"/>
      </bottom>
      <diagonal/>
    </border>
    <border>
      <left/>
      <right/>
      <top/>
      <bottom style="dotted">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auto="1"/>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theme="1"/>
      </top>
      <bottom/>
      <diagonal/>
    </border>
    <border>
      <left/>
      <right/>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rgb="FF000000"/>
      </right>
      <top/>
      <bottom/>
      <diagonal/>
    </border>
    <border>
      <left style="medium">
        <color indexed="64"/>
      </left>
      <right/>
      <top/>
      <bottom style="thin">
        <color indexed="64"/>
      </bottom>
      <diagonal/>
    </border>
    <border>
      <left/>
      <right style="medium">
        <color rgb="FF000000"/>
      </right>
      <top/>
      <bottom style="thin">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5" fillId="0" borderId="0"/>
    <xf numFmtId="9" fontId="1" fillId="0" borderId="0" applyFont="0" applyFill="0" applyBorder="0" applyAlignment="0" applyProtection="0">
      <alignment vertical="center"/>
    </xf>
    <xf numFmtId="0" fontId="10" fillId="0" borderId="0"/>
    <xf numFmtId="0" fontId="1" fillId="0" borderId="0">
      <alignment vertical="center"/>
    </xf>
    <xf numFmtId="38" fontId="1" fillId="0" borderId="0" applyFont="0" applyFill="0" applyBorder="0" applyAlignment="0" applyProtection="0">
      <alignment vertical="center"/>
    </xf>
  </cellStyleXfs>
  <cellXfs count="254">
    <xf numFmtId="0" fontId="0" fillId="0" borderId="0" xfId="0">
      <alignment vertical="center"/>
    </xf>
    <xf numFmtId="0" fontId="6" fillId="0" borderId="0" xfId="0" applyFont="1">
      <alignment vertical="center"/>
    </xf>
    <xf numFmtId="0" fontId="7" fillId="0" borderId="0" xfId="0" applyFont="1">
      <alignment vertical="center"/>
    </xf>
    <xf numFmtId="0" fontId="7" fillId="0" borderId="0" xfId="2" applyFont="1" applyAlignment="1">
      <alignment vertical="center"/>
    </xf>
    <xf numFmtId="2" fontId="6" fillId="0" borderId="0" xfId="0" applyNumberFormat="1" applyFont="1">
      <alignment vertical="center"/>
    </xf>
    <xf numFmtId="176" fontId="6" fillId="0" borderId="0" xfId="0" applyNumberFormat="1" applyFont="1">
      <alignment vertical="center"/>
    </xf>
    <xf numFmtId="176" fontId="0" fillId="0" borderId="0" xfId="0" applyNumberFormat="1">
      <alignment vertical="center"/>
    </xf>
    <xf numFmtId="0" fontId="0" fillId="0" borderId="5" xfId="0" applyBorder="1">
      <alignment vertical="center"/>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8" fillId="2" borderId="6" xfId="2" applyFont="1" applyFill="1" applyBorder="1" applyAlignment="1">
      <alignment vertical="center"/>
    </xf>
    <xf numFmtId="9" fontId="7" fillId="0" borderId="0" xfId="0" applyNumberFormat="1" applyFo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9" xfId="0" applyFont="1" applyFill="1" applyBorder="1" applyAlignment="1">
      <alignment horizontal="center" vertical="center"/>
    </xf>
    <xf numFmtId="38" fontId="15" fillId="2" borderId="10" xfId="1" applyFont="1" applyFill="1" applyBorder="1" applyAlignment="1">
      <alignment horizontal="center" vertical="center"/>
    </xf>
    <xf numFmtId="38" fontId="15" fillId="2" borderId="13" xfId="1" applyFont="1" applyFill="1" applyBorder="1" applyAlignment="1">
      <alignment horizontal="center" vertical="center"/>
    </xf>
    <xf numFmtId="38" fontId="15" fillId="2" borderId="3" xfId="1" applyFont="1" applyFill="1" applyBorder="1" applyAlignment="1">
      <alignment horizontal="center" vertical="center"/>
    </xf>
    <xf numFmtId="177" fontId="15" fillId="2" borderId="3" xfId="1" applyNumberFormat="1" applyFont="1" applyFill="1" applyBorder="1" applyAlignment="1">
      <alignment horizontal="center" vertical="center"/>
    </xf>
    <xf numFmtId="38" fontId="15" fillId="2" borderId="9" xfId="1" applyFont="1" applyFill="1" applyBorder="1" applyAlignment="1">
      <alignment horizontal="center" vertical="center"/>
    </xf>
    <xf numFmtId="1" fontId="16" fillId="2" borderId="3" xfId="0" applyNumberFormat="1" applyFont="1" applyFill="1" applyBorder="1" applyAlignment="1">
      <alignment horizontal="center" vertical="center"/>
    </xf>
    <xf numFmtId="1" fontId="16" fillId="2" borderId="9" xfId="0" applyNumberFormat="1" applyFont="1" applyFill="1" applyBorder="1" applyAlignment="1">
      <alignment horizontal="center" vertical="center"/>
    </xf>
    <xf numFmtId="1" fontId="16" fillId="2" borderId="4" xfId="0" applyNumberFormat="1" applyFont="1" applyFill="1" applyBorder="1" applyAlignment="1">
      <alignment horizontal="center" vertical="center"/>
    </xf>
    <xf numFmtId="0" fontId="17" fillId="0" borderId="0" xfId="0" applyFont="1">
      <alignment vertical="center"/>
    </xf>
    <xf numFmtId="0" fontId="17" fillId="0" borderId="0" xfId="0" applyFont="1" applyAlignment="1">
      <alignment horizontal="left" vertical="top" wrapText="1"/>
    </xf>
    <xf numFmtId="0" fontId="15" fillId="0" borderId="6" xfId="2" applyFont="1" applyBorder="1" applyAlignment="1">
      <alignment vertical="center"/>
    </xf>
    <xf numFmtId="0" fontId="15" fillId="0" borderId="0" xfId="0" applyFont="1">
      <alignment vertical="center"/>
    </xf>
    <xf numFmtId="0" fontId="15" fillId="0" borderId="0" xfId="2" applyFont="1" applyAlignment="1">
      <alignment vertical="center"/>
    </xf>
    <xf numFmtId="38" fontId="15" fillId="0" borderId="0" xfId="1" applyFont="1" applyFill="1" applyBorder="1" applyAlignment="1">
      <alignment vertical="center"/>
    </xf>
    <xf numFmtId="1" fontId="15" fillId="0" borderId="0" xfId="2" applyNumberFormat="1" applyFont="1" applyAlignment="1">
      <alignment vertical="center"/>
    </xf>
    <xf numFmtId="1" fontId="15" fillId="0" borderId="0" xfId="0" applyNumberFormat="1" applyFont="1">
      <alignment vertical="center"/>
    </xf>
    <xf numFmtId="0" fontId="15" fillId="0" borderId="5" xfId="2" applyFont="1" applyBorder="1" applyAlignment="1">
      <alignment vertical="center"/>
    </xf>
    <xf numFmtId="38" fontId="15" fillId="0" borderId="5" xfId="1" applyFont="1" applyFill="1" applyBorder="1" applyAlignment="1">
      <alignment vertical="center"/>
    </xf>
    <xf numFmtId="1" fontId="15" fillId="0" borderId="5" xfId="2" applyNumberFormat="1" applyFont="1" applyBorder="1" applyAlignment="1">
      <alignment vertical="center"/>
    </xf>
    <xf numFmtId="0" fontId="15" fillId="0" borderId="5" xfId="0" applyFont="1" applyBorder="1">
      <alignment vertical="center"/>
    </xf>
    <xf numFmtId="38" fontId="15" fillId="0" borderId="6" xfId="1" applyFont="1" applyFill="1" applyBorder="1" applyAlignment="1">
      <alignment vertical="center"/>
    </xf>
    <xf numFmtId="1" fontId="15" fillId="0" borderId="6" xfId="2" applyNumberFormat="1" applyFont="1" applyBorder="1" applyAlignment="1">
      <alignment vertical="center"/>
    </xf>
    <xf numFmtId="1" fontId="15" fillId="0" borderId="6" xfId="0" applyNumberFormat="1" applyFont="1" applyBorder="1">
      <alignment vertical="center"/>
    </xf>
    <xf numFmtId="0" fontId="15" fillId="0" borderId="6" xfId="0" applyFont="1" applyBorder="1">
      <alignment vertical="center"/>
    </xf>
    <xf numFmtId="1" fontId="15" fillId="0" borderId="5" xfId="0" applyNumberFormat="1" applyFont="1" applyBorder="1">
      <alignment vertical="center"/>
    </xf>
    <xf numFmtId="1" fontId="15" fillId="0" borderId="6" xfId="1" applyNumberFormat="1" applyFont="1" applyFill="1" applyBorder="1" applyAlignment="1">
      <alignment vertical="center"/>
    </xf>
    <xf numFmtId="1" fontId="15" fillId="0" borderId="0" xfId="1" applyNumberFormat="1" applyFont="1" applyFill="1" applyBorder="1" applyAlignment="1">
      <alignment vertical="center"/>
    </xf>
    <xf numFmtId="2" fontId="15" fillId="2" borderId="0" xfId="2" applyNumberFormat="1" applyFont="1" applyFill="1" applyAlignment="1">
      <alignment vertical="center"/>
    </xf>
    <xf numFmtId="2" fontId="15" fillId="0" borderId="0" xfId="2" applyNumberFormat="1" applyFont="1" applyAlignment="1">
      <alignment vertical="center"/>
    </xf>
    <xf numFmtId="2" fontId="15" fillId="0" borderId="0" xfId="0" applyNumberFormat="1" applyFont="1">
      <alignment vertical="center"/>
    </xf>
    <xf numFmtId="2" fontId="15" fillId="2" borderId="5" xfId="2" applyNumberFormat="1" applyFont="1" applyFill="1" applyBorder="1" applyAlignment="1">
      <alignment vertical="center"/>
    </xf>
    <xf numFmtId="2" fontId="15" fillId="0" borderId="5" xfId="2" applyNumberFormat="1" applyFont="1" applyBorder="1" applyAlignment="1">
      <alignment vertical="center"/>
    </xf>
    <xf numFmtId="2" fontId="15" fillId="0" borderId="5" xfId="0" applyNumberFormat="1" applyFont="1" applyBorder="1">
      <alignment vertical="center"/>
    </xf>
    <xf numFmtId="9" fontId="15" fillId="0" borderId="6" xfId="2" applyNumberFormat="1" applyFont="1" applyBorder="1" applyAlignment="1">
      <alignment vertical="center"/>
    </xf>
    <xf numFmtId="9" fontId="15" fillId="2" borderId="6" xfId="3" applyFont="1" applyFill="1" applyBorder="1" applyAlignment="1">
      <alignment vertical="center"/>
    </xf>
    <xf numFmtId="9" fontId="15" fillId="0" borderId="0" xfId="0" applyNumberFormat="1" applyFont="1">
      <alignment vertical="center"/>
    </xf>
    <xf numFmtId="9" fontId="15" fillId="0" borderId="6" xfId="3" applyFont="1" applyFill="1" applyBorder="1" applyAlignment="1">
      <alignment vertical="center"/>
    </xf>
    <xf numFmtId="9" fontId="15" fillId="0" borderId="0" xfId="3" applyFont="1" applyFill="1" applyBorder="1" applyAlignment="1">
      <alignment vertical="center"/>
    </xf>
    <xf numFmtId="176" fontId="15" fillId="0" borderId="0" xfId="2" applyNumberFormat="1" applyFont="1" applyAlignment="1">
      <alignment vertical="center"/>
    </xf>
    <xf numFmtId="176" fontId="15" fillId="0" borderId="0" xfId="0" applyNumberFormat="1" applyFont="1">
      <alignment vertical="center"/>
    </xf>
    <xf numFmtId="176" fontId="15" fillId="0" borderId="5" xfId="2" applyNumberFormat="1" applyFont="1" applyBorder="1" applyAlignment="1">
      <alignment vertical="center"/>
    </xf>
    <xf numFmtId="176" fontId="15" fillId="0" borderId="5" xfId="0" applyNumberFormat="1" applyFont="1" applyBorder="1">
      <alignment vertical="center"/>
    </xf>
    <xf numFmtId="176" fontId="15" fillId="0" borderId="6" xfId="2" applyNumberFormat="1" applyFont="1" applyBorder="1" applyAlignment="1">
      <alignment vertical="center"/>
    </xf>
    <xf numFmtId="0" fontId="15" fillId="0" borderId="6" xfId="2" applyFont="1" applyBorder="1" applyAlignment="1">
      <alignment vertical="center" wrapText="1"/>
    </xf>
    <xf numFmtId="176" fontId="15" fillId="0" borderId="6" xfId="2" applyNumberFormat="1" applyFont="1" applyBorder="1" applyAlignment="1">
      <alignment vertical="center" wrapText="1"/>
    </xf>
    <xf numFmtId="176" fontId="15" fillId="0" borderId="0" xfId="2" applyNumberFormat="1" applyFont="1" applyAlignment="1">
      <alignment vertical="center" wrapText="1"/>
    </xf>
    <xf numFmtId="0" fontId="16" fillId="0" borderId="6" xfId="0" applyFont="1" applyBorder="1" applyAlignment="1">
      <alignment horizontal="center" vertical="center" wrapText="1"/>
    </xf>
    <xf numFmtId="0" fontId="16" fillId="0" borderId="6" xfId="0" applyFont="1" applyBorder="1" applyAlignment="1">
      <alignment horizontal="center" vertical="center"/>
    </xf>
    <xf numFmtId="0" fontId="16" fillId="0" borderId="0" xfId="0" applyFont="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5" xfId="0" applyFont="1" applyBorder="1" applyAlignment="1">
      <alignment horizontal="center" vertical="center"/>
    </xf>
    <xf numFmtId="0" fontId="16" fillId="2" borderId="6" xfId="0" applyFont="1" applyFill="1" applyBorder="1">
      <alignment vertical="center"/>
    </xf>
    <xf numFmtId="0" fontId="16" fillId="0" borderId="0" xfId="0" applyFont="1">
      <alignment vertical="center"/>
    </xf>
    <xf numFmtId="0" fontId="15" fillId="2" borderId="0" xfId="0" applyFont="1" applyFill="1" applyAlignment="1">
      <alignment vertical="center" wrapText="1"/>
    </xf>
    <xf numFmtId="179" fontId="15" fillId="2" borderId="0" xfId="0" applyNumberFormat="1" applyFont="1" applyFill="1" applyAlignment="1">
      <alignment vertical="center" wrapText="1"/>
    </xf>
    <xf numFmtId="179" fontId="16" fillId="2" borderId="2" xfId="0" applyNumberFormat="1" applyFont="1" applyFill="1" applyBorder="1">
      <alignment vertical="center"/>
    </xf>
    <xf numFmtId="179" fontId="16" fillId="2" borderId="0" xfId="0" applyNumberFormat="1" applyFont="1" applyFill="1">
      <alignment vertical="center"/>
    </xf>
    <xf numFmtId="179" fontId="15" fillId="2" borderId="5" xfId="0" applyNumberFormat="1" applyFont="1" applyFill="1" applyBorder="1" applyAlignment="1">
      <alignment vertical="center" wrapText="1"/>
    </xf>
    <xf numFmtId="179" fontId="16" fillId="2" borderId="5" xfId="0" applyNumberFormat="1" applyFont="1" applyFill="1" applyBorder="1">
      <alignment vertical="center"/>
    </xf>
    <xf numFmtId="0" fontId="16" fillId="0" borderId="6" xfId="0" applyFont="1" applyBorder="1">
      <alignment vertical="center"/>
    </xf>
    <xf numFmtId="176" fontId="16" fillId="0" borderId="0" xfId="0" applyNumberFormat="1" applyFont="1">
      <alignment vertical="center"/>
    </xf>
    <xf numFmtId="0" fontId="16" fillId="0" borderId="5" xfId="0" applyFont="1" applyBorder="1">
      <alignment vertical="center"/>
    </xf>
    <xf numFmtId="176" fontId="16" fillId="0" borderId="5" xfId="0" applyNumberFormat="1" applyFont="1" applyBorder="1">
      <alignment vertical="center"/>
    </xf>
    <xf numFmtId="0" fontId="15" fillId="0" borderId="0" xfId="0" applyFont="1" applyAlignment="1">
      <alignment horizontal="left" vertical="center"/>
    </xf>
    <xf numFmtId="0" fontId="19" fillId="0" borderId="0" xfId="0" applyFont="1" applyAlignment="1">
      <alignment horizontal="center" vertical="center" wrapText="1"/>
    </xf>
    <xf numFmtId="0" fontId="19" fillId="0" borderId="0" xfId="0" applyFont="1" applyAlignment="1">
      <alignment horizontal="justify" vertical="center" wrapText="1"/>
    </xf>
    <xf numFmtId="0" fontId="19" fillId="0" borderId="5" xfId="0" applyFont="1" applyBorder="1" applyAlignment="1">
      <alignment horizontal="center" vertical="center" wrapText="1"/>
    </xf>
    <xf numFmtId="0" fontId="19" fillId="0" borderId="5" xfId="0" applyFont="1" applyBorder="1" applyAlignment="1">
      <alignment horizontal="justify" vertical="center" wrapText="1"/>
    </xf>
    <xf numFmtId="0" fontId="23" fillId="0" borderId="4" xfId="0" applyFont="1" applyBorder="1" applyAlignment="1">
      <alignment horizontal="justify" vertical="center" wrapText="1"/>
    </xf>
    <xf numFmtId="0" fontId="23"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 xfId="0" applyFont="1" applyBorder="1" applyAlignment="1">
      <alignment horizontal="center" vertical="center" wrapText="1"/>
    </xf>
    <xf numFmtId="0" fontId="23" fillId="3" borderId="1"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5" fillId="0" borderId="0" xfId="0" applyFont="1">
      <alignment vertical="center"/>
    </xf>
    <xf numFmtId="0" fontId="19"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19" fillId="0" borderId="4" xfId="0" applyFont="1" applyBorder="1" applyAlignment="1">
      <alignment horizontal="justify" vertical="center" wrapText="1"/>
    </xf>
    <xf numFmtId="0" fontId="19" fillId="0" borderId="16" xfId="0" applyFont="1" applyBorder="1" applyAlignment="1">
      <alignment horizontal="justify" vertical="center" wrapText="1"/>
    </xf>
    <xf numFmtId="0" fontId="23" fillId="0" borderId="16" xfId="0" applyFont="1" applyBorder="1" applyAlignment="1">
      <alignment horizontal="justify" vertical="center" wrapText="1"/>
    </xf>
    <xf numFmtId="0" fontId="23" fillId="0" borderId="15" xfId="0" applyFont="1" applyBorder="1" applyAlignment="1">
      <alignment horizontal="justify" vertical="center" wrapText="1"/>
    </xf>
    <xf numFmtId="9" fontId="19" fillId="0" borderId="1" xfId="0" applyNumberFormat="1" applyFont="1" applyBorder="1" applyAlignment="1">
      <alignment horizontal="center" vertical="center" wrapText="1"/>
    </xf>
    <xf numFmtId="0" fontId="23" fillId="3" borderId="1" xfId="0" applyFont="1" applyFill="1" applyBorder="1" applyAlignment="1">
      <alignment horizontal="justify" vertical="center" wrapText="1"/>
    </xf>
    <xf numFmtId="0" fontId="23" fillId="3" borderId="16" xfId="0" applyFont="1" applyFill="1" applyBorder="1" applyAlignment="1">
      <alignment horizontal="justify" vertical="center" wrapText="1"/>
    </xf>
    <xf numFmtId="0" fontId="27" fillId="2" borderId="1" xfId="0" applyFont="1" applyFill="1" applyBorder="1" applyAlignment="1">
      <alignment horizontal="center" vertical="center" wrapText="1"/>
    </xf>
    <xf numFmtId="181" fontId="19" fillId="0" borderId="0" xfId="0" applyNumberFormat="1" applyFont="1" applyAlignment="1">
      <alignment horizontal="center" vertical="center" wrapText="1"/>
    </xf>
    <xf numFmtId="181" fontId="19" fillId="0" borderId="5" xfId="0" applyNumberFormat="1" applyFont="1" applyBorder="1" applyAlignment="1">
      <alignment horizontal="center" vertical="center" wrapText="1"/>
    </xf>
    <xf numFmtId="180" fontId="19" fillId="0" borderId="0" xfId="0" applyNumberFormat="1" applyFont="1" applyAlignment="1">
      <alignment horizontal="center" vertical="center" wrapText="1"/>
    </xf>
    <xf numFmtId="180" fontId="19" fillId="0" borderId="5" xfId="0" applyNumberFormat="1" applyFont="1" applyBorder="1" applyAlignment="1">
      <alignment horizontal="center" vertical="center" wrapText="1"/>
    </xf>
    <xf numFmtId="182" fontId="19" fillId="0" borderId="1" xfId="0" applyNumberFormat="1" applyFont="1" applyBorder="1" applyAlignment="1">
      <alignment horizontal="center" vertical="center" wrapText="1"/>
    </xf>
    <xf numFmtId="0" fontId="27" fillId="2" borderId="12" xfId="0" applyFont="1" applyFill="1" applyBorder="1" applyAlignment="1">
      <alignment horizontal="center" vertical="center" wrapText="1"/>
    </xf>
    <xf numFmtId="0" fontId="30" fillId="0" borderId="0" xfId="0" applyFont="1">
      <alignment vertical="center"/>
    </xf>
    <xf numFmtId="0" fontId="27" fillId="2" borderId="5" xfId="0" applyFont="1" applyFill="1" applyBorder="1" applyAlignment="1">
      <alignment vertical="center" wrapText="1"/>
    </xf>
    <xf numFmtId="0" fontId="13" fillId="2" borderId="0" xfId="0" applyFont="1" applyFill="1" applyAlignment="1">
      <alignment vertical="center" wrapText="1"/>
    </xf>
    <xf numFmtId="0" fontId="25" fillId="0" borderId="6" xfId="0" applyFont="1" applyBorder="1">
      <alignment vertical="center"/>
    </xf>
    <xf numFmtId="0" fontId="18" fillId="0" borderId="17" xfId="0" applyFont="1" applyBorder="1">
      <alignment vertical="center"/>
    </xf>
    <xf numFmtId="0" fontId="18" fillId="0" borderId="18" xfId="0" applyFont="1" applyBorder="1" applyAlignment="1">
      <alignment horizontal="center" vertical="center"/>
    </xf>
    <xf numFmtId="0" fontId="34" fillId="0" borderId="18" xfId="0" applyFont="1" applyBorder="1" applyAlignment="1">
      <alignment horizontal="center" vertical="center"/>
    </xf>
    <xf numFmtId="181" fontId="18" fillId="0" borderId="0" xfId="0" applyNumberFormat="1" applyFont="1" applyAlignment="1">
      <alignment horizontal="center" vertical="center"/>
    </xf>
    <xf numFmtId="0" fontId="35" fillId="5" borderId="1" xfId="5" applyFont="1" applyFill="1" applyBorder="1" applyAlignment="1">
      <alignment horizontal="center" vertical="center"/>
    </xf>
    <xf numFmtId="0" fontId="35" fillId="5" borderId="1" xfId="5" applyFont="1" applyFill="1" applyBorder="1">
      <alignment vertical="center"/>
    </xf>
    <xf numFmtId="0" fontId="35" fillId="5" borderId="1" xfId="5" applyFont="1" applyFill="1" applyBorder="1" applyAlignment="1">
      <alignment horizontal="right" vertical="center" wrapText="1"/>
    </xf>
    <xf numFmtId="176" fontId="36" fillId="5" borderId="1" xfId="5" applyNumberFormat="1" applyFont="1" applyFill="1" applyBorder="1" applyAlignment="1">
      <alignment horizontal="center" vertical="center"/>
    </xf>
    <xf numFmtId="177" fontId="35" fillId="0" borderId="1" xfId="6" applyNumberFormat="1" applyFont="1" applyBorder="1">
      <alignment vertical="center"/>
    </xf>
    <xf numFmtId="183" fontId="35" fillId="0" borderId="1" xfId="6" applyNumberFormat="1" applyFont="1" applyBorder="1">
      <alignment vertical="center"/>
    </xf>
    <xf numFmtId="177" fontId="35" fillId="0" borderId="10" xfId="6" applyNumberFormat="1" applyFont="1" applyBorder="1">
      <alignment vertical="center"/>
    </xf>
    <xf numFmtId="183" fontId="35" fillId="0" borderId="10" xfId="6" applyNumberFormat="1" applyFont="1" applyBorder="1">
      <alignment vertical="center"/>
    </xf>
    <xf numFmtId="176" fontId="36" fillId="5" borderId="12" xfId="5" applyNumberFormat="1" applyFont="1" applyFill="1" applyBorder="1" applyAlignment="1">
      <alignment horizontal="center" vertical="center"/>
    </xf>
    <xf numFmtId="177" fontId="35" fillId="0" borderId="4" xfId="6" applyNumberFormat="1" applyFont="1" applyBorder="1">
      <alignment vertical="center"/>
    </xf>
    <xf numFmtId="183" fontId="35" fillId="0" borderId="4" xfId="6" applyNumberFormat="1" applyFont="1" applyBorder="1">
      <alignment vertical="center"/>
    </xf>
    <xf numFmtId="176" fontId="38" fillId="5" borderId="1" xfId="5" applyNumberFormat="1" applyFont="1" applyFill="1" applyBorder="1" applyAlignment="1">
      <alignment horizontal="center" vertical="center" shrinkToFit="1"/>
    </xf>
    <xf numFmtId="38" fontId="35" fillId="0" borderId="1" xfId="6" applyFont="1" applyBorder="1">
      <alignment vertical="center"/>
    </xf>
    <xf numFmtId="38" fontId="35" fillId="0" borderId="4" xfId="6" applyFont="1" applyBorder="1">
      <alignment vertical="center"/>
    </xf>
    <xf numFmtId="0" fontId="35" fillId="0" borderId="10" xfId="5" applyFont="1" applyBorder="1">
      <alignment vertical="center"/>
    </xf>
    <xf numFmtId="0" fontId="35" fillId="0" borderId="1" xfId="5" applyFont="1" applyBorder="1">
      <alignment vertical="center"/>
    </xf>
    <xf numFmtId="0" fontId="35" fillId="0" borderId="4" xfId="5" applyFont="1" applyBorder="1">
      <alignment vertical="center"/>
    </xf>
    <xf numFmtId="176" fontId="38" fillId="5" borderId="1" xfId="5" applyNumberFormat="1" applyFont="1" applyFill="1" applyBorder="1" applyAlignment="1">
      <alignment horizontal="center" vertical="center" wrapText="1"/>
    </xf>
    <xf numFmtId="0" fontId="26" fillId="0" borderId="16" xfId="0" applyFont="1" applyBorder="1" applyAlignment="1">
      <alignment horizontal="justify" vertical="center" wrapText="1"/>
    </xf>
    <xf numFmtId="0" fontId="26" fillId="0" borderId="15" xfId="0" applyFont="1" applyBorder="1" applyAlignment="1">
      <alignment horizontal="justify" vertical="center" wrapText="1"/>
    </xf>
    <xf numFmtId="0" fontId="15" fillId="2" borderId="3" xfId="0" applyFont="1" applyFill="1" applyBorder="1" applyAlignment="1">
      <alignment horizontal="center" vertical="center"/>
    </xf>
    <xf numFmtId="177" fontId="15" fillId="2" borderId="14" xfId="1" applyNumberFormat="1" applyFont="1" applyFill="1" applyBorder="1" applyAlignment="1">
      <alignment horizontal="center" vertical="center"/>
    </xf>
    <xf numFmtId="177" fontId="16" fillId="2" borderId="3" xfId="0" applyNumberFormat="1" applyFont="1" applyFill="1" applyBorder="1" applyAlignment="1">
      <alignment horizontal="center" vertical="center"/>
    </xf>
    <xf numFmtId="0" fontId="15" fillId="2" borderId="4" xfId="0" applyFont="1" applyFill="1" applyBorder="1" applyAlignment="1">
      <alignment horizontal="center" vertical="center"/>
    </xf>
    <xf numFmtId="38" fontId="15" fillId="2" borderId="4" xfId="1" applyFont="1" applyFill="1" applyBorder="1" applyAlignment="1">
      <alignment horizontal="center" vertical="center"/>
    </xf>
    <xf numFmtId="177" fontId="16" fillId="2" borderId="4" xfId="0" applyNumberFormat="1" applyFont="1" applyFill="1" applyBorder="1" applyAlignment="1">
      <alignment horizontal="center" vertical="center"/>
    </xf>
    <xf numFmtId="40" fontId="15" fillId="2" borderId="3" xfId="1" applyNumberFormat="1" applyFont="1" applyFill="1" applyBorder="1" applyAlignment="1">
      <alignment horizontal="center" vertical="center"/>
    </xf>
    <xf numFmtId="40" fontId="15" fillId="2" borderId="14" xfId="1" applyNumberFormat="1" applyFont="1" applyFill="1" applyBorder="1" applyAlignment="1">
      <alignment horizontal="center" vertical="center"/>
    </xf>
    <xf numFmtId="40" fontId="15" fillId="2" borderId="4" xfId="1" applyNumberFormat="1" applyFont="1" applyFill="1" applyBorder="1" applyAlignment="1">
      <alignment horizontal="center" vertical="center"/>
    </xf>
    <xf numFmtId="0" fontId="33" fillId="0" borderId="18" xfId="0" applyFont="1" applyBorder="1" applyAlignment="1">
      <alignment horizontal="center" vertical="center"/>
    </xf>
    <xf numFmtId="184" fontId="18" fillId="0" borderId="0" xfId="0" applyNumberFormat="1" applyFont="1" applyAlignment="1">
      <alignment horizontal="center" vertical="center"/>
    </xf>
    <xf numFmtId="180" fontId="18" fillId="0" borderId="0" xfId="0" applyNumberFormat="1" applyFont="1" applyAlignment="1">
      <alignment horizontal="center" vertical="center"/>
    </xf>
    <xf numFmtId="185" fontId="18" fillId="0" borderId="0" xfId="0" applyNumberFormat="1" applyFont="1" applyAlignment="1">
      <alignment horizontal="center" vertical="center"/>
    </xf>
    <xf numFmtId="185" fontId="18" fillId="0" borderId="18" xfId="0" applyNumberFormat="1" applyFont="1" applyBorder="1" applyAlignment="1">
      <alignment horizontal="center" vertical="center"/>
    </xf>
    <xf numFmtId="185" fontId="18" fillId="6" borderId="0" xfId="0" applyNumberFormat="1" applyFont="1" applyFill="1" applyAlignment="1">
      <alignment horizontal="center" vertical="center"/>
    </xf>
    <xf numFmtId="0" fontId="25" fillId="0" borderId="0" xfId="0" applyFont="1" applyAlignment="1">
      <alignment horizontal="left" vertical="center"/>
    </xf>
    <xf numFmtId="0" fontId="23" fillId="3" borderId="26"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22" fillId="3" borderId="25" xfId="0" applyFont="1" applyFill="1" applyBorder="1" applyAlignment="1">
      <alignment horizontal="center" vertical="center" wrapText="1"/>
    </xf>
    <xf numFmtId="9" fontId="23" fillId="3" borderId="26" xfId="0" applyNumberFormat="1" applyFont="1" applyFill="1" applyBorder="1" applyAlignment="1">
      <alignment horizontal="center" vertical="center" wrapText="1"/>
    </xf>
    <xf numFmtId="0" fontId="0" fillId="3" borderId="25" xfId="0" applyFill="1" applyBorder="1" applyAlignment="1">
      <alignment vertical="center" wrapText="1"/>
    </xf>
    <xf numFmtId="0" fontId="23" fillId="3" borderId="26" xfId="0" applyFont="1" applyFill="1" applyBorder="1" applyAlignment="1">
      <alignment horizontal="center" vertical="center"/>
    </xf>
    <xf numFmtId="0" fontId="22" fillId="3" borderId="26" xfId="0" applyFont="1" applyFill="1" applyBorder="1" applyAlignment="1">
      <alignment horizontal="center" vertical="center"/>
    </xf>
    <xf numFmtId="0" fontId="0" fillId="3" borderId="26" xfId="0" applyFill="1" applyBorder="1">
      <alignment vertical="center"/>
    </xf>
    <xf numFmtId="0" fontId="0" fillId="3" borderId="25" xfId="0" applyFill="1" applyBorder="1">
      <alignment vertical="center"/>
    </xf>
    <xf numFmtId="0" fontId="23" fillId="4" borderId="27" xfId="0" applyFont="1" applyFill="1" applyBorder="1" applyAlignment="1">
      <alignment horizontal="center" vertical="center"/>
    </xf>
    <xf numFmtId="0" fontId="23" fillId="4" borderId="23" xfId="0" applyFont="1" applyFill="1" applyBorder="1" applyAlignment="1">
      <alignment horizontal="right" vertical="center"/>
    </xf>
    <xf numFmtId="0" fontId="23" fillId="4" borderId="25" xfId="0" applyFont="1" applyFill="1" applyBorder="1" applyAlignment="1">
      <alignment horizontal="right" vertical="center" wrapText="1"/>
    </xf>
    <xf numFmtId="0" fontId="23" fillId="4" borderId="25" xfId="0" applyFont="1" applyFill="1" applyBorder="1" applyAlignment="1">
      <alignment horizontal="right" vertical="center"/>
    </xf>
    <xf numFmtId="0" fontId="23" fillId="4" borderId="23" xfId="0" applyFont="1" applyFill="1" applyBorder="1" applyAlignment="1">
      <alignment horizontal="center" vertical="center"/>
    </xf>
    <xf numFmtId="0" fontId="21" fillId="0" borderId="0" xfId="0" applyFont="1">
      <alignment vertical="center"/>
    </xf>
    <xf numFmtId="0" fontId="23" fillId="3" borderId="24" xfId="0" applyFont="1" applyFill="1" applyBorder="1" applyAlignment="1">
      <alignment horizontal="center" vertical="center" wrapText="1"/>
    </xf>
    <xf numFmtId="0" fontId="22" fillId="3" borderId="24" xfId="0" applyFont="1" applyFill="1" applyBorder="1" applyAlignment="1">
      <alignment horizontal="center" vertical="center" wrapText="1"/>
    </xf>
    <xf numFmtId="0" fontId="0" fillId="3" borderId="23" xfId="0" applyFill="1" applyBorder="1" applyAlignment="1">
      <alignment vertical="center" wrapText="1"/>
    </xf>
    <xf numFmtId="9" fontId="23" fillId="3" borderId="26" xfId="0" applyNumberFormat="1" applyFont="1" applyFill="1" applyBorder="1" applyAlignment="1">
      <alignment horizontal="center" vertical="center"/>
    </xf>
    <xf numFmtId="0" fontId="23" fillId="4" borderId="25" xfId="0" applyFont="1" applyFill="1" applyBorder="1" applyAlignment="1">
      <alignment horizontal="right" vertical="center" indent="1"/>
    </xf>
    <xf numFmtId="0" fontId="19" fillId="0" borderId="0" xfId="0" applyFont="1" applyAlignment="1">
      <alignment horizontal="justify" vertical="center"/>
    </xf>
    <xf numFmtId="0" fontId="29" fillId="0" borderId="19"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5" xfId="0" applyFont="1" applyBorder="1" applyAlignment="1">
      <alignment horizontal="right" vertical="center" wrapText="1"/>
    </xf>
    <xf numFmtId="0" fontId="28" fillId="7" borderId="25" xfId="0" applyFont="1" applyFill="1" applyBorder="1" applyAlignment="1">
      <alignment horizontal="right" vertical="center" wrapText="1"/>
    </xf>
    <xf numFmtId="0" fontId="29" fillId="0" borderId="25" xfId="0" applyFont="1" applyBorder="1" applyAlignment="1">
      <alignment horizontal="right" vertical="center" wrapText="1"/>
    </xf>
    <xf numFmtId="0" fontId="20" fillId="0" borderId="1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6" xfId="0" applyFont="1" applyBorder="1" applyAlignment="1">
      <alignment horizontal="justify" vertical="center" wrapText="1"/>
    </xf>
    <xf numFmtId="0" fontId="19" fillId="0" borderId="26" xfId="0" applyFont="1" applyBorder="1" applyAlignment="1">
      <alignment horizontal="justify" vertical="center" wrapText="1"/>
    </xf>
    <xf numFmtId="0" fontId="20" fillId="0" borderId="25" xfId="0" applyFont="1" applyBorder="1" applyAlignment="1">
      <alignment horizontal="justify" vertical="center" wrapText="1"/>
    </xf>
    <xf numFmtId="0" fontId="19" fillId="0" borderId="25" xfId="0" applyFont="1" applyBorder="1" applyAlignment="1">
      <alignment horizontal="justify" vertical="center" wrapText="1"/>
    </xf>
    <xf numFmtId="55" fontId="19" fillId="0" borderId="23" xfId="0" applyNumberFormat="1" applyFont="1" applyBorder="1" applyAlignment="1">
      <alignment horizontal="center" vertical="center" wrapText="1"/>
    </xf>
    <xf numFmtId="0" fontId="19" fillId="0" borderId="23" xfId="0" applyFont="1" applyBorder="1" applyAlignment="1">
      <alignment horizontal="center" vertical="center" wrapText="1"/>
    </xf>
    <xf numFmtId="0" fontId="20" fillId="0" borderId="26" xfId="0" applyFont="1" applyBorder="1" applyAlignment="1">
      <alignment horizontal="left" vertical="center" wrapText="1"/>
    </xf>
    <xf numFmtId="0" fontId="19" fillId="0" borderId="26" xfId="0" applyFont="1" applyBorder="1" applyAlignment="1">
      <alignment horizontal="left" vertical="center" wrapText="1"/>
    </xf>
    <xf numFmtId="0" fontId="20" fillId="0" borderId="25" xfId="0" applyFont="1" applyBorder="1" applyAlignment="1">
      <alignment horizontal="left" vertical="center" wrapText="1"/>
    </xf>
    <xf numFmtId="0" fontId="19" fillId="0" borderId="25" xfId="0" applyFont="1" applyBorder="1" applyAlignment="1">
      <alignment horizontal="left" vertical="center" wrapText="1"/>
    </xf>
    <xf numFmtId="0" fontId="21" fillId="0" borderId="0" xfId="0" applyFont="1" applyAlignment="1">
      <alignment horizontal="justify" vertical="center"/>
    </xf>
    <xf numFmtId="0" fontId="28" fillId="0" borderId="0" xfId="0" applyFont="1" applyAlignment="1">
      <alignment horizontal="center" vertical="center" wrapText="1"/>
    </xf>
    <xf numFmtId="0" fontId="28" fillId="0" borderId="0" xfId="0" applyFont="1" applyAlignment="1">
      <alignment horizontal="right" vertical="center" wrapText="1"/>
    </xf>
    <xf numFmtId="0" fontId="27" fillId="0" borderId="0" xfId="0" applyFont="1">
      <alignment vertical="center"/>
    </xf>
    <xf numFmtId="9" fontId="15" fillId="0" borderId="5" xfId="0" applyNumberFormat="1" applyFont="1" applyBorder="1">
      <alignment vertical="center"/>
    </xf>
    <xf numFmtId="9" fontId="15" fillId="0" borderId="6" xfId="0" applyNumberFormat="1" applyFont="1" applyBorder="1">
      <alignment vertical="center"/>
    </xf>
    <xf numFmtId="185" fontId="43" fillId="0" borderId="18" xfId="0" applyNumberFormat="1" applyFont="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0" fillId="0" borderId="0" xfId="0" applyAlignment="1">
      <alignment vertical="center" wrapText="1"/>
    </xf>
    <xf numFmtId="0" fontId="15" fillId="0" borderId="0" xfId="0" applyFont="1" applyAlignment="1">
      <alignment horizontal="left" vertical="top" wrapText="1"/>
    </xf>
    <xf numFmtId="0" fontId="18" fillId="0" borderId="17" xfId="0" applyFont="1" applyBorder="1" applyAlignment="1">
      <alignment horizontal="center" vertical="center"/>
    </xf>
    <xf numFmtId="0" fontId="35" fillId="0" borderId="10" xfId="5" applyFont="1" applyBorder="1">
      <alignment vertical="center"/>
    </xf>
    <xf numFmtId="0" fontId="37" fillId="0" borderId="3" xfId="5" applyFont="1" applyBorder="1">
      <alignment vertical="center"/>
    </xf>
    <xf numFmtId="0" fontId="37" fillId="0" borderId="4" xfId="5" applyFont="1" applyBorder="1">
      <alignment vertical="center"/>
    </xf>
    <xf numFmtId="0" fontId="37" fillId="0" borderId="9" xfId="5" applyFont="1" applyBorder="1">
      <alignment vertical="center"/>
    </xf>
    <xf numFmtId="38" fontId="35" fillId="0" borderId="10" xfId="6" applyFont="1" applyBorder="1" applyAlignment="1">
      <alignment vertical="center"/>
    </xf>
    <xf numFmtId="38" fontId="35" fillId="0" borderId="3" xfId="6" applyFont="1" applyBorder="1" applyAlignment="1">
      <alignment vertical="center"/>
    </xf>
    <xf numFmtId="38" fontId="35" fillId="0" borderId="4" xfId="6" applyFont="1" applyBorder="1" applyAlignment="1">
      <alignment vertical="center"/>
    </xf>
    <xf numFmtId="178" fontId="35" fillId="0" borderId="10" xfId="6" applyNumberFormat="1" applyFont="1" applyBorder="1" applyAlignment="1">
      <alignment vertical="center"/>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12" xfId="0" applyFont="1" applyBorder="1" applyAlignment="1">
      <alignment horizontal="left" vertical="center" wrapText="1"/>
    </xf>
    <xf numFmtId="0" fontId="19" fillId="0" borderId="16" xfId="0" applyFont="1" applyBorder="1" applyAlignment="1">
      <alignment horizontal="left" vertical="center" wrapText="1"/>
    </xf>
    <xf numFmtId="0" fontId="19" fillId="0" borderId="5" xfId="0" applyFont="1" applyBorder="1" applyAlignment="1">
      <alignment horizontal="justify" vertical="center" wrapText="1"/>
    </xf>
    <xf numFmtId="0" fontId="19" fillId="0" borderId="15" xfId="0" applyFont="1" applyBorder="1" applyAlignment="1">
      <alignment horizontal="justify" vertical="center" wrapText="1"/>
    </xf>
    <xf numFmtId="0" fontId="3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16" xfId="0" applyFont="1" applyBorder="1" applyAlignment="1">
      <alignment horizontal="justify" vertical="center" wrapText="1"/>
    </xf>
    <xf numFmtId="0" fontId="23" fillId="3" borderId="11" xfId="0" applyFont="1" applyFill="1" applyBorder="1" applyAlignment="1">
      <alignment horizontal="justify" vertical="center" wrapText="1"/>
    </xf>
    <xf numFmtId="0" fontId="23" fillId="3" borderId="5" xfId="0" applyFont="1" applyFill="1" applyBorder="1" applyAlignment="1">
      <alignment horizontal="justify" vertical="center" wrapText="1"/>
    </xf>
    <xf numFmtId="0" fontId="23" fillId="3" borderId="15" xfId="0" applyFont="1" applyFill="1" applyBorder="1" applyAlignment="1">
      <alignment horizontal="justify" vertical="center" wrapText="1"/>
    </xf>
    <xf numFmtId="0" fontId="23" fillId="3" borderId="20"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2" fillId="3" borderId="28"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23" xfId="0" applyFont="1" applyFill="1" applyBorder="1" applyAlignment="1">
      <alignment horizontal="center" vertical="center"/>
    </xf>
    <xf numFmtId="0" fontId="23" fillId="3" borderId="24"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3" fillId="3" borderId="29"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2" fillId="3" borderId="27"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2" fillId="3" borderId="1" xfId="0" applyFont="1" applyFill="1" applyBorder="1" applyAlignment="1">
      <alignment horizontal="center" vertical="center"/>
    </xf>
    <xf numFmtId="0" fontId="0" fillId="0" borderId="1" xfId="0" applyBorder="1">
      <alignment vertical="center"/>
    </xf>
    <xf numFmtId="0" fontId="23" fillId="3" borderId="0" xfId="0" applyFont="1" applyFill="1" applyAlignment="1">
      <alignment horizontal="center" vertical="center" wrapText="1"/>
    </xf>
    <xf numFmtId="0" fontId="23" fillId="3" borderId="30" xfId="0" applyFont="1" applyFill="1" applyBorder="1" applyAlignment="1">
      <alignment horizontal="center" vertical="center" wrapText="1"/>
    </xf>
    <xf numFmtId="0" fontId="16" fillId="0" borderId="29" xfId="0" applyFont="1" applyBorder="1" applyAlignment="1">
      <alignment vertical="center" wrapText="1"/>
    </xf>
    <xf numFmtId="0" fontId="16" fillId="0" borderId="0" xfId="0" applyFont="1" applyAlignment="1">
      <alignment vertical="center" wrapText="1"/>
    </xf>
    <xf numFmtId="0" fontId="16" fillId="0" borderId="30" xfId="0" applyFont="1" applyBorder="1" applyAlignment="1">
      <alignment vertical="center" wrapText="1"/>
    </xf>
    <xf numFmtId="0" fontId="16" fillId="0" borderId="31" xfId="0" applyFont="1" applyBorder="1" applyAlignment="1">
      <alignment vertical="center" wrapText="1"/>
    </xf>
    <xf numFmtId="0" fontId="16" fillId="0" borderId="5" xfId="0" applyFont="1" applyBorder="1" applyAlignment="1">
      <alignment vertical="center" wrapText="1"/>
    </xf>
    <xf numFmtId="0" fontId="16" fillId="0" borderId="32" xfId="0" applyFont="1" applyBorder="1" applyAlignment="1">
      <alignment vertical="center" wrapText="1"/>
    </xf>
    <xf numFmtId="0" fontId="23" fillId="4" borderId="20" xfId="0" applyFont="1" applyFill="1" applyBorder="1" applyAlignment="1">
      <alignment horizontal="right" vertical="center" indent="1"/>
    </xf>
    <xf numFmtId="0" fontId="23" fillId="4" borderId="22" xfId="0" applyFont="1" applyFill="1" applyBorder="1" applyAlignment="1">
      <alignment horizontal="right" vertical="center" indent="1"/>
    </xf>
    <xf numFmtId="55" fontId="19" fillId="0" borderId="28" xfId="0" applyNumberFormat="1" applyFont="1" applyBorder="1" applyAlignment="1">
      <alignment horizontal="center" vertical="center" wrapText="1"/>
    </xf>
    <xf numFmtId="55" fontId="19" fillId="0" borderId="24" xfId="0" applyNumberFormat="1" applyFont="1" applyBorder="1" applyAlignment="1">
      <alignment horizontal="center" vertical="center" wrapText="1"/>
    </xf>
    <xf numFmtId="55" fontId="19" fillId="0" borderId="23" xfId="0" applyNumberFormat="1" applyFont="1" applyBorder="1" applyAlignment="1">
      <alignment horizontal="center" vertical="center" wrapText="1"/>
    </xf>
    <xf numFmtId="0" fontId="20" fillId="0" borderId="28" xfId="0" applyFont="1" applyBorder="1" applyAlignment="1">
      <alignment horizontal="left" vertical="center" wrapText="1"/>
    </xf>
    <xf numFmtId="0" fontId="20" fillId="0" borderId="24" xfId="0" applyFont="1" applyBorder="1" applyAlignment="1">
      <alignment horizontal="left" vertical="center" wrapText="1"/>
    </xf>
    <xf numFmtId="0" fontId="20" fillId="0" borderId="23" xfId="0" applyFont="1" applyBorder="1" applyAlignment="1">
      <alignment horizontal="left" vertical="center" wrapText="1"/>
    </xf>
  </cellXfs>
  <cellStyles count="7">
    <cellStyle name="パーセント" xfId="3" builtinId="5"/>
    <cellStyle name="桁区切り" xfId="1" builtinId="6"/>
    <cellStyle name="桁区切り 2" xfId="6" xr:uid="{20E653A5-B993-C441-9E30-B6014A9E2184}"/>
    <cellStyle name="標準" xfId="0" builtinId="0"/>
    <cellStyle name="標準 2" xfId="5" xr:uid="{4ABCC11A-835F-7D41-8FCD-63C53EC8E26C}"/>
    <cellStyle name="標準 2 2" xfId="4" xr:uid="{A382C031-BADA-408F-A8AB-278627B328F0}"/>
    <cellStyle name="標準_Sheet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sharedStrings" Target="sharedStrings.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3F2F4-C56E-4001-9959-36E785B4B55C}">
  <dimension ref="A2:A6"/>
  <sheetViews>
    <sheetView tabSelected="1" zoomScaleNormal="100" workbookViewId="0">
      <selection activeCell="D4" sqref="D4"/>
    </sheetView>
  </sheetViews>
  <sheetFormatPr defaultRowHeight="13.5"/>
  <cols>
    <col min="1" max="1" width="100.625" customWidth="1"/>
  </cols>
  <sheetData>
    <row r="2" spans="1:1">
      <c r="A2" s="199" t="s">
        <v>268</v>
      </c>
    </row>
    <row r="3" spans="1:1" ht="40.5">
      <c r="A3" s="200" t="s">
        <v>271</v>
      </c>
    </row>
    <row r="4" spans="1:1" ht="15">
      <c r="A4" s="70"/>
    </row>
    <row r="5" spans="1:1">
      <c r="A5" t="s">
        <v>269</v>
      </c>
    </row>
    <row r="6" spans="1:1" ht="27">
      <c r="A6" s="201" t="s">
        <v>270</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E1A45-692F-1544-8A0D-805CA1A80B41}">
  <dimension ref="A1:M18"/>
  <sheetViews>
    <sheetView zoomScaleNormal="100" workbookViewId="0">
      <selection activeCell="A2" sqref="A2"/>
    </sheetView>
  </sheetViews>
  <sheetFormatPr defaultColWidth="11" defaultRowHeight="13.5"/>
  <cols>
    <col min="1" max="1" width="9.125" customWidth="1"/>
    <col min="2" max="13" width="5.125" customWidth="1"/>
  </cols>
  <sheetData>
    <row r="1" spans="1:13">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13" ht="15">
      <c r="A3" s="92" t="s">
        <v>125</v>
      </c>
    </row>
    <row r="5" spans="1:13">
      <c r="A5" s="117" t="s">
        <v>12</v>
      </c>
      <c r="B5" s="118">
        <v>2024</v>
      </c>
      <c r="C5" s="119">
        <v>2025</v>
      </c>
      <c r="D5" s="118">
        <v>2026</v>
      </c>
      <c r="E5" s="118">
        <v>2027</v>
      </c>
      <c r="F5" s="118">
        <v>2028</v>
      </c>
      <c r="G5" s="118">
        <v>2029</v>
      </c>
      <c r="H5" s="118">
        <v>2030</v>
      </c>
      <c r="I5" s="118">
        <v>2031</v>
      </c>
      <c r="J5" s="118">
        <v>2032</v>
      </c>
      <c r="K5" s="118">
        <v>2033</v>
      </c>
      <c r="L5" s="118">
        <v>2034</v>
      </c>
      <c r="M5" s="118">
        <v>2035</v>
      </c>
    </row>
    <row r="6" spans="1:13">
      <c r="A6" s="120">
        <v>1</v>
      </c>
      <c r="B6" s="211">
        <v>30.6</v>
      </c>
      <c r="C6" s="121">
        <v>25.2</v>
      </c>
      <c r="D6" s="122">
        <v>30.5</v>
      </c>
      <c r="E6" s="122">
        <v>33.200000000000003</v>
      </c>
      <c r="F6" s="122">
        <v>34.299999999999997</v>
      </c>
      <c r="G6" s="122">
        <v>34.5</v>
      </c>
      <c r="H6" s="122">
        <v>34.700000000000003</v>
      </c>
      <c r="I6" s="122">
        <v>34.799999999999997</v>
      </c>
      <c r="J6" s="122">
        <v>34.9</v>
      </c>
      <c r="K6" s="122">
        <v>34.9</v>
      </c>
      <c r="L6" s="122">
        <v>34.799999999999997</v>
      </c>
      <c r="M6" s="122">
        <v>34.799999999999997</v>
      </c>
    </row>
    <row r="7" spans="1:13">
      <c r="A7" s="120">
        <v>0.9</v>
      </c>
      <c r="B7" s="205" t="e">
        <f t="shared" ref="B7:B17" si="0">T7/$C$3</f>
        <v>#DIV/0!</v>
      </c>
      <c r="C7" s="123">
        <v>23.3</v>
      </c>
      <c r="D7" s="124">
        <v>29.4</v>
      </c>
      <c r="E7" s="124">
        <v>32.700000000000003</v>
      </c>
      <c r="F7" s="124">
        <v>33.9</v>
      </c>
      <c r="G7" s="124">
        <v>34.200000000000003</v>
      </c>
      <c r="H7" s="124">
        <v>34.4</v>
      </c>
      <c r="I7" s="124">
        <v>34.5</v>
      </c>
      <c r="J7" s="124">
        <v>34.700000000000003</v>
      </c>
      <c r="K7" s="124">
        <v>34.700000000000003</v>
      </c>
      <c r="L7" s="124">
        <v>34.6</v>
      </c>
      <c r="M7" s="124">
        <v>34.6</v>
      </c>
    </row>
    <row r="8" spans="1:13">
      <c r="A8" s="125">
        <v>0.8</v>
      </c>
      <c r="B8" s="207" t="e">
        <f t="shared" si="0"/>
        <v>#DIV/0!</v>
      </c>
      <c r="C8" s="121">
        <v>21.3</v>
      </c>
      <c r="D8" s="122">
        <v>28</v>
      </c>
      <c r="E8" s="122">
        <v>31.8</v>
      </c>
      <c r="F8" s="122">
        <v>33.200000000000003</v>
      </c>
      <c r="G8" s="122">
        <v>33.4</v>
      </c>
      <c r="H8" s="122">
        <v>33.6</v>
      </c>
      <c r="I8" s="122">
        <v>33.799999999999997</v>
      </c>
      <c r="J8" s="122">
        <v>34</v>
      </c>
      <c r="K8" s="122">
        <v>34.1</v>
      </c>
      <c r="L8" s="122">
        <v>34</v>
      </c>
      <c r="M8" s="122">
        <v>34</v>
      </c>
    </row>
    <row r="9" spans="1:13">
      <c r="A9" s="120">
        <v>0.7</v>
      </c>
      <c r="B9" s="205" t="e">
        <f t="shared" si="0"/>
        <v>#DIV/0!</v>
      </c>
      <c r="C9" s="126">
        <v>19.2</v>
      </c>
      <c r="D9" s="127">
        <v>26.3</v>
      </c>
      <c r="E9" s="127">
        <v>30.5</v>
      </c>
      <c r="F9" s="127">
        <v>32</v>
      </c>
      <c r="G9" s="127">
        <v>32.200000000000003</v>
      </c>
      <c r="H9" s="127">
        <v>32.4</v>
      </c>
      <c r="I9" s="127">
        <v>32.700000000000003</v>
      </c>
      <c r="J9" s="127">
        <v>32.9</v>
      </c>
      <c r="K9" s="127">
        <v>33</v>
      </c>
      <c r="L9" s="127">
        <v>32.9</v>
      </c>
      <c r="M9" s="127">
        <v>32.9</v>
      </c>
    </row>
    <row r="10" spans="1:13">
      <c r="A10" s="120">
        <v>0.6</v>
      </c>
      <c r="B10" s="205" t="e">
        <f t="shared" si="0"/>
        <v>#DIV/0!</v>
      </c>
      <c r="C10" s="121">
        <v>17</v>
      </c>
      <c r="D10" s="122">
        <v>24.3</v>
      </c>
      <c r="E10" s="122">
        <v>28.7</v>
      </c>
      <c r="F10" s="122">
        <v>30.3</v>
      </c>
      <c r="G10" s="122">
        <v>30.5</v>
      </c>
      <c r="H10" s="122">
        <v>30.6</v>
      </c>
      <c r="I10" s="122">
        <v>31</v>
      </c>
      <c r="J10" s="122">
        <v>31.3</v>
      </c>
      <c r="K10" s="122">
        <v>31.4</v>
      </c>
      <c r="L10" s="122">
        <v>31.4</v>
      </c>
      <c r="M10" s="122">
        <v>31.3</v>
      </c>
    </row>
    <row r="11" spans="1:13">
      <c r="A11" s="120">
        <v>0.5</v>
      </c>
      <c r="B11" s="205" t="e">
        <f t="shared" si="0"/>
        <v>#DIV/0!</v>
      </c>
      <c r="C11" s="121">
        <v>14.6</v>
      </c>
      <c r="D11" s="122">
        <v>21.7</v>
      </c>
      <c r="E11" s="122">
        <v>26.3</v>
      </c>
      <c r="F11" s="122">
        <v>28.1</v>
      </c>
      <c r="G11" s="122">
        <v>28.1</v>
      </c>
      <c r="H11" s="122">
        <v>28.2</v>
      </c>
      <c r="I11" s="122">
        <v>28.6</v>
      </c>
      <c r="J11" s="122">
        <v>29.1</v>
      </c>
      <c r="K11" s="122">
        <v>29.2</v>
      </c>
      <c r="L11" s="122">
        <v>29.2</v>
      </c>
      <c r="M11" s="122">
        <v>29.1</v>
      </c>
    </row>
    <row r="12" spans="1:13">
      <c r="A12" s="120">
        <v>0.4</v>
      </c>
      <c r="B12" s="205" t="e">
        <f t="shared" si="0"/>
        <v>#DIV/0!</v>
      </c>
      <c r="C12" s="121">
        <v>12</v>
      </c>
      <c r="D12" s="122">
        <v>18.7</v>
      </c>
      <c r="E12" s="122">
        <v>23.3</v>
      </c>
      <c r="F12" s="122">
        <v>25.1</v>
      </c>
      <c r="G12" s="122">
        <v>25.1</v>
      </c>
      <c r="H12" s="122">
        <v>25</v>
      </c>
      <c r="I12" s="122">
        <v>25.5</v>
      </c>
      <c r="J12" s="122">
        <v>26</v>
      </c>
      <c r="K12" s="122">
        <v>26.3</v>
      </c>
      <c r="L12" s="122">
        <v>26.2</v>
      </c>
      <c r="M12" s="122">
        <v>26.1</v>
      </c>
    </row>
    <row r="13" spans="1:13">
      <c r="A13" s="120">
        <v>0.3</v>
      </c>
      <c r="B13" s="205" t="e">
        <f t="shared" si="0"/>
        <v>#DIV/0!</v>
      </c>
      <c r="C13" s="121">
        <v>9.3000000000000007</v>
      </c>
      <c r="D13" s="122">
        <v>15.1</v>
      </c>
      <c r="E13" s="122">
        <v>19.399999999999999</v>
      </c>
      <c r="F13" s="122">
        <v>21.1</v>
      </c>
      <c r="G13" s="122">
        <v>21.1</v>
      </c>
      <c r="H13" s="122">
        <v>20.9</v>
      </c>
      <c r="I13" s="122">
        <v>21.3</v>
      </c>
      <c r="J13" s="122">
        <v>22</v>
      </c>
      <c r="K13" s="122">
        <v>22.3</v>
      </c>
      <c r="L13" s="122">
        <v>22.3</v>
      </c>
      <c r="M13" s="122">
        <v>22.1</v>
      </c>
    </row>
    <row r="14" spans="1:13">
      <c r="A14" s="120">
        <v>0.2</v>
      </c>
      <c r="B14" s="205" t="e">
        <f t="shared" si="0"/>
        <v>#DIV/0!</v>
      </c>
      <c r="C14" s="121">
        <v>6.4</v>
      </c>
      <c r="D14" s="122">
        <v>10.9</v>
      </c>
      <c r="E14" s="122">
        <v>14.4</v>
      </c>
      <c r="F14" s="122">
        <v>16</v>
      </c>
      <c r="G14" s="122">
        <v>15.9</v>
      </c>
      <c r="H14" s="122">
        <v>15.6</v>
      </c>
      <c r="I14" s="122">
        <v>16</v>
      </c>
      <c r="J14" s="122">
        <v>16.600000000000001</v>
      </c>
      <c r="K14" s="122">
        <v>17</v>
      </c>
      <c r="L14" s="122">
        <v>17</v>
      </c>
      <c r="M14" s="122">
        <v>16.899999999999999</v>
      </c>
    </row>
    <row r="15" spans="1:13">
      <c r="A15" s="120">
        <v>0.1</v>
      </c>
      <c r="B15" s="205" t="e">
        <f t="shared" si="0"/>
        <v>#DIV/0!</v>
      </c>
      <c r="C15" s="121">
        <v>3.3</v>
      </c>
      <c r="D15" s="122">
        <v>5.9</v>
      </c>
      <c r="E15" s="122">
        <v>8</v>
      </c>
      <c r="F15" s="122">
        <v>9.1</v>
      </c>
      <c r="G15" s="122">
        <v>9.1</v>
      </c>
      <c r="H15" s="122">
        <v>8.9</v>
      </c>
      <c r="I15" s="122">
        <v>9</v>
      </c>
      <c r="J15" s="122">
        <v>9.5</v>
      </c>
      <c r="K15" s="122">
        <v>9.8000000000000007</v>
      </c>
      <c r="L15" s="122">
        <v>9.9</v>
      </c>
      <c r="M15" s="122">
        <v>9.8000000000000007</v>
      </c>
    </row>
    <row r="16" spans="1:13">
      <c r="A16" s="120">
        <v>0</v>
      </c>
      <c r="B16" s="205" t="e">
        <f t="shared" si="0"/>
        <v>#DIV/0!</v>
      </c>
      <c r="C16" s="121">
        <v>0</v>
      </c>
      <c r="D16" s="122">
        <v>0</v>
      </c>
      <c r="E16" s="122">
        <v>0</v>
      </c>
      <c r="F16" s="122">
        <v>0</v>
      </c>
      <c r="G16" s="122">
        <v>0</v>
      </c>
      <c r="H16" s="122">
        <v>0</v>
      </c>
      <c r="I16" s="122">
        <v>0</v>
      </c>
      <c r="J16" s="122">
        <v>0</v>
      </c>
      <c r="K16" s="122">
        <v>0</v>
      </c>
      <c r="L16" s="122">
        <v>0</v>
      </c>
      <c r="M16" s="122">
        <v>0</v>
      </c>
    </row>
    <row r="17" spans="1:13">
      <c r="A17" s="128" t="s">
        <v>119</v>
      </c>
      <c r="B17" s="206" t="e">
        <f t="shared" si="0"/>
        <v>#DIV/0!</v>
      </c>
      <c r="C17" s="121">
        <v>31.7</v>
      </c>
      <c r="D17" s="122">
        <v>32.6</v>
      </c>
      <c r="E17" s="122">
        <v>32.799999999999997</v>
      </c>
      <c r="F17" s="122">
        <v>32.9</v>
      </c>
      <c r="G17" s="122">
        <v>32.799999999999997</v>
      </c>
      <c r="H17" s="122">
        <v>32.799999999999997</v>
      </c>
      <c r="I17" s="122">
        <v>32.700000000000003</v>
      </c>
      <c r="J17" s="122">
        <v>32.6</v>
      </c>
      <c r="K17" s="122">
        <v>32.5</v>
      </c>
      <c r="L17" s="122">
        <v>32.4</v>
      </c>
      <c r="M17" s="122">
        <v>32.200000000000003</v>
      </c>
    </row>
    <row r="18" spans="1:13" ht="18.75">
      <c r="A18" s="70" t="s">
        <v>122</v>
      </c>
    </row>
  </sheetData>
  <mergeCells count="1">
    <mergeCell ref="B6:B17"/>
  </mergeCells>
  <phoneticPr fontId="4"/>
  <conditionalFormatting sqref="C6:C17">
    <cfRule type="colorScale" priority="2">
      <colorScale>
        <cfvo type="min"/>
        <cfvo type="max"/>
        <color rgb="FFFCFCFF"/>
        <color rgb="FF92D050"/>
      </colorScale>
    </cfRule>
  </conditionalFormatting>
  <conditionalFormatting sqref="D6:M17 B6">
    <cfRule type="colorScale" priority="5">
      <colorScale>
        <cfvo type="min"/>
        <cfvo type="max"/>
        <color rgb="FFFCFCFF"/>
        <color rgb="FF92D050"/>
      </colorScale>
    </cfRule>
  </conditionalFormatting>
  <pageMargins left="0.7" right="0.7" top="0.75" bottom="0.75" header="0.3" footer="0.3"/>
  <pageSetup paperSize="9" orientation="portrait" horizontalDpi="0" verticalDpi="0"/>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61B5-15DB-F242-BADD-11E517BC5FF7}">
  <dimension ref="A1:G13"/>
  <sheetViews>
    <sheetView workbookViewId="0">
      <selection activeCell="A2" sqref="A2"/>
    </sheetView>
  </sheetViews>
  <sheetFormatPr defaultColWidth="11" defaultRowHeight="13.5"/>
  <sheetData>
    <row r="1" spans="1:7">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7" ht="15">
      <c r="A3" s="92" t="s">
        <v>130</v>
      </c>
    </row>
    <row r="4" spans="1:7" ht="15">
      <c r="A4" s="79"/>
      <c r="B4" s="7"/>
      <c r="C4" s="7"/>
      <c r="D4" s="7"/>
      <c r="E4" s="7"/>
      <c r="F4" s="7"/>
      <c r="G4" s="7"/>
    </row>
    <row r="5" spans="1:7">
      <c r="A5" s="212" t="s">
        <v>57</v>
      </c>
      <c r="B5" s="82" t="s">
        <v>58</v>
      </c>
      <c r="C5" s="82" t="s">
        <v>59</v>
      </c>
      <c r="D5" s="82" t="s">
        <v>129</v>
      </c>
      <c r="E5" s="82" t="s">
        <v>60</v>
      </c>
      <c r="F5" s="82" t="s">
        <v>61</v>
      </c>
      <c r="G5" s="82" t="s">
        <v>62</v>
      </c>
    </row>
    <row r="6" spans="1:7">
      <c r="A6" s="213"/>
      <c r="B6" s="84" t="s">
        <v>63</v>
      </c>
      <c r="C6" s="84" t="s">
        <v>64</v>
      </c>
      <c r="D6" s="84" t="s">
        <v>65</v>
      </c>
      <c r="E6" s="84" t="s">
        <v>66</v>
      </c>
      <c r="F6" s="84" t="s">
        <v>67</v>
      </c>
      <c r="G6" s="84" t="s">
        <v>68</v>
      </c>
    </row>
    <row r="7" spans="1:7">
      <c r="A7" s="83" t="s">
        <v>69</v>
      </c>
      <c r="B7" s="82">
        <v>0.56000000000000005</v>
      </c>
      <c r="C7" s="103">
        <v>0.41</v>
      </c>
      <c r="D7" s="82">
        <v>0.57999999999999996</v>
      </c>
      <c r="E7" s="82">
        <v>39</v>
      </c>
      <c r="F7" s="82">
        <v>0.5</v>
      </c>
      <c r="G7" s="82">
        <v>0</v>
      </c>
    </row>
    <row r="8" spans="1:7">
      <c r="A8" s="83" t="s">
        <v>70</v>
      </c>
      <c r="B8" s="82">
        <v>1</v>
      </c>
      <c r="C8" s="82">
        <v>0.73</v>
      </c>
      <c r="D8" s="82">
        <v>1.03</v>
      </c>
      <c r="E8" s="82">
        <v>103</v>
      </c>
      <c r="F8" s="82">
        <v>0.5</v>
      </c>
      <c r="G8" s="82">
        <v>0.5</v>
      </c>
    </row>
    <row r="9" spans="1:7">
      <c r="A9" s="83" t="s">
        <v>71</v>
      </c>
      <c r="B9" s="103">
        <v>0.96</v>
      </c>
      <c r="C9" s="82">
        <v>0.71</v>
      </c>
      <c r="D9" s="82">
        <v>0.99</v>
      </c>
      <c r="E9" s="82">
        <v>228</v>
      </c>
      <c r="F9" s="82">
        <v>0.5</v>
      </c>
      <c r="G9" s="105">
        <v>1</v>
      </c>
    </row>
    <row r="10" spans="1:7">
      <c r="A10" s="85" t="s">
        <v>72</v>
      </c>
      <c r="B10" s="104">
        <v>0.96</v>
      </c>
      <c r="C10" s="84">
        <v>0.71</v>
      </c>
      <c r="D10" s="84">
        <v>0.99</v>
      </c>
      <c r="E10" s="84">
        <v>411</v>
      </c>
      <c r="F10" s="84">
        <v>0.5</v>
      </c>
      <c r="G10" s="106">
        <v>1</v>
      </c>
    </row>
    <row r="11" spans="1:7" ht="15">
      <c r="A11" s="92" t="s">
        <v>131</v>
      </c>
    </row>
    <row r="12" spans="1:7" ht="15">
      <c r="A12" s="92" t="s">
        <v>132</v>
      </c>
    </row>
    <row r="13" spans="1:7" ht="15">
      <c r="A13" s="92" t="s">
        <v>133</v>
      </c>
    </row>
  </sheetData>
  <mergeCells count="1">
    <mergeCell ref="A5:A6"/>
  </mergeCells>
  <phoneticPr fontId="4"/>
  <pageMargins left="0.7" right="0.7" top="0.75" bottom="0.75" header="0.3" footer="0.3"/>
  <pageSetup paperSize="9" orientation="portrait" horizontalDpi="0" verticalDpi="0"/>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1FE62-18BB-474B-8604-80C9AAF8E981}">
  <dimension ref="A1:G9"/>
  <sheetViews>
    <sheetView workbookViewId="0">
      <selection activeCell="A2" sqref="A2"/>
    </sheetView>
  </sheetViews>
  <sheetFormatPr defaultColWidth="11" defaultRowHeight="13.5"/>
  <cols>
    <col min="1" max="1" width="19" customWidth="1"/>
  </cols>
  <sheetData>
    <row r="1" spans="1:7">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7" ht="15">
      <c r="A3" s="70" t="s">
        <v>73</v>
      </c>
    </row>
    <row r="4" spans="1:7">
      <c r="A4" s="7"/>
      <c r="B4" s="7"/>
      <c r="C4" s="7"/>
      <c r="D4" s="7"/>
      <c r="E4" s="7"/>
      <c r="F4" s="7"/>
      <c r="G4" s="7"/>
    </row>
    <row r="5" spans="1:7" ht="17.100000000000001" customHeight="1">
      <c r="A5" s="90" t="s">
        <v>74</v>
      </c>
      <c r="B5" s="90" t="s">
        <v>75</v>
      </c>
      <c r="C5" s="90" t="s">
        <v>76</v>
      </c>
      <c r="D5" s="90" t="s">
        <v>77</v>
      </c>
      <c r="E5" s="90" t="s">
        <v>78</v>
      </c>
      <c r="F5" s="90" t="s">
        <v>79</v>
      </c>
      <c r="G5" s="91" t="s">
        <v>80</v>
      </c>
    </row>
    <row r="6" spans="1:7" ht="16.5">
      <c r="A6" s="86" t="s">
        <v>81</v>
      </c>
      <c r="B6" s="87" t="s">
        <v>82</v>
      </c>
      <c r="C6" s="87" t="s">
        <v>83</v>
      </c>
      <c r="D6" s="88">
        <v>5.8599999999999999E-2</v>
      </c>
      <c r="E6" s="88" t="s">
        <v>134</v>
      </c>
      <c r="F6" s="88">
        <v>0.30199999999999999</v>
      </c>
      <c r="G6" s="89">
        <v>0.82</v>
      </c>
    </row>
    <row r="7" spans="1:7" ht="17.100000000000001" customHeight="1">
      <c r="A7" s="86" t="s">
        <v>84</v>
      </c>
      <c r="B7" s="87" t="s">
        <v>82</v>
      </c>
      <c r="C7" s="87" t="s">
        <v>83</v>
      </c>
      <c r="D7" s="88">
        <v>8.0100000000000005E-2</v>
      </c>
      <c r="E7" s="88" t="s">
        <v>135</v>
      </c>
      <c r="F7" s="88">
        <v>0.311</v>
      </c>
      <c r="G7" s="89">
        <v>0.76100000000000001</v>
      </c>
    </row>
    <row r="8" spans="1:7" ht="15">
      <c r="A8" s="70" t="s">
        <v>85</v>
      </c>
    </row>
    <row r="9" spans="1:7" ht="15">
      <c r="A9" s="92" t="s">
        <v>136</v>
      </c>
    </row>
  </sheetData>
  <phoneticPr fontId="4"/>
  <pageMargins left="0.7" right="0.7" top="0.75" bottom="0.75" header="0.3" footer="0.3"/>
  <pageSetup paperSize="9" orientation="portrait" horizontalDpi="0" verticalDpi="0"/>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7C9F-EB23-0E48-8988-8271533EA187}">
  <dimension ref="A1:C11"/>
  <sheetViews>
    <sheetView workbookViewId="0">
      <selection activeCell="A2" sqref="A2"/>
    </sheetView>
  </sheetViews>
  <sheetFormatPr defaultColWidth="11" defaultRowHeight="13.5"/>
  <cols>
    <col min="1" max="1" width="12.875" customWidth="1"/>
    <col min="2" max="2" width="32.5" customWidth="1"/>
    <col min="3" max="3" width="60.5" customWidth="1"/>
  </cols>
  <sheetData>
    <row r="1" spans="1:3">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3" ht="15">
      <c r="A3" s="152" t="s">
        <v>147</v>
      </c>
    </row>
    <row r="4" spans="1:3">
      <c r="A4" s="7"/>
      <c r="B4" s="7"/>
      <c r="C4" s="7"/>
    </row>
    <row r="5" spans="1:3">
      <c r="A5" s="90" t="s">
        <v>86</v>
      </c>
      <c r="B5" s="90" t="s">
        <v>87</v>
      </c>
      <c r="C5" s="91" t="s">
        <v>88</v>
      </c>
    </row>
    <row r="6" spans="1:3" ht="15.95" customHeight="1">
      <c r="A6" s="93" t="s">
        <v>137</v>
      </c>
      <c r="B6" s="94" t="s">
        <v>143</v>
      </c>
      <c r="C6" s="135" t="s">
        <v>140</v>
      </c>
    </row>
    <row r="7" spans="1:3" ht="15.95" customHeight="1">
      <c r="A7" s="93" t="s">
        <v>138</v>
      </c>
      <c r="B7" s="94" t="s">
        <v>144</v>
      </c>
      <c r="C7" s="135" t="s">
        <v>141</v>
      </c>
    </row>
    <row r="8" spans="1:3" ht="17.25">
      <c r="A8" s="93" t="s">
        <v>139</v>
      </c>
      <c r="B8" s="94" t="s">
        <v>145</v>
      </c>
      <c r="C8" s="135" t="s">
        <v>142</v>
      </c>
    </row>
    <row r="9" spans="1:3" ht="42" customHeight="1">
      <c r="A9" s="93" t="s">
        <v>59</v>
      </c>
      <c r="B9" s="214" t="s">
        <v>262</v>
      </c>
      <c r="C9" s="215"/>
    </row>
    <row r="10" spans="1:3">
      <c r="A10" s="93" t="s">
        <v>91</v>
      </c>
      <c r="B10" s="107">
        <v>0.19500000000000001</v>
      </c>
      <c r="C10" s="96" t="s">
        <v>92</v>
      </c>
    </row>
    <row r="11" spans="1:3">
      <c r="A11" s="95" t="s">
        <v>93</v>
      </c>
      <c r="B11" s="88" t="s">
        <v>146</v>
      </c>
      <c r="C11" s="98" t="s">
        <v>94</v>
      </c>
    </row>
  </sheetData>
  <mergeCells count="1">
    <mergeCell ref="B9:C9"/>
  </mergeCells>
  <phoneticPr fontId="4"/>
  <pageMargins left="0.7" right="0.7" top="0.75" bottom="0.75" header="0.3" footer="0.3"/>
  <pageSetup paperSize="9" orientation="portrait" horizontalDpi="0" verticalDpi="0"/>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00EDF-240B-104E-AA9A-567E8850596B}">
  <dimension ref="A1:C17"/>
  <sheetViews>
    <sheetView zoomScale="120" zoomScaleNormal="120" workbookViewId="0">
      <selection activeCell="A2" sqref="A2"/>
    </sheetView>
  </sheetViews>
  <sheetFormatPr defaultColWidth="11" defaultRowHeight="13.5"/>
  <cols>
    <col min="1" max="1" width="19" customWidth="1"/>
    <col min="3" max="3" width="68.875" customWidth="1"/>
  </cols>
  <sheetData>
    <row r="1" spans="1:3">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3" ht="15">
      <c r="A3" s="92" t="s">
        <v>148</v>
      </c>
    </row>
    <row r="4" spans="1:3">
      <c r="A4" s="7"/>
      <c r="B4" s="7"/>
      <c r="C4" s="7"/>
    </row>
    <row r="5" spans="1:3">
      <c r="A5" s="100" t="s">
        <v>86</v>
      </c>
      <c r="B5" s="100" t="s">
        <v>87</v>
      </c>
      <c r="C5" s="101" t="s">
        <v>88</v>
      </c>
    </row>
    <row r="6" spans="1:3">
      <c r="A6" s="93" t="s">
        <v>149</v>
      </c>
      <c r="B6" s="94" t="s">
        <v>267</v>
      </c>
      <c r="C6" s="97" t="s">
        <v>154</v>
      </c>
    </row>
    <row r="7" spans="1:3" ht="33" customHeight="1">
      <c r="A7" s="93" t="s">
        <v>150</v>
      </c>
      <c r="B7" s="219" t="s">
        <v>155</v>
      </c>
      <c r="C7" s="220"/>
    </row>
    <row r="8" spans="1:3">
      <c r="A8" s="93" t="s">
        <v>151</v>
      </c>
      <c r="B8" s="99">
        <v>0.4</v>
      </c>
      <c r="C8" s="96" t="s">
        <v>156</v>
      </c>
    </row>
    <row r="9" spans="1:3">
      <c r="A9" s="93" t="s">
        <v>152</v>
      </c>
      <c r="B9" s="107">
        <v>0.122</v>
      </c>
      <c r="C9" s="97" t="s">
        <v>157</v>
      </c>
    </row>
    <row r="10" spans="1:3">
      <c r="A10" s="93" t="s">
        <v>153</v>
      </c>
      <c r="B10" s="107">
        <v>0.124</v>
      </c>
      <c r="C10" s="135" t="s">
        <v>158</v>
      </c>
    </row>
    <row r="11" spans="1:3">
      <c r="A11" s="221" t="s">
        <v>95</v>
      </c>
      <c r="B11" s="222"/>
      <c r="C11" s="223"/>
    </row>
    <row r="12" spans="1:3" ht="32.1" customHeight="1">
      <c r="A12" s="93" t="s">
        <v>159</v>
      </c>
      <c r="B12" s="94">
        <v>0.42</v>
      </c>
      <c r="C12" s="135" t="s">
        <v>160</v>
      </c>
    </row>
    <row r="13" spans="1:3">
      <c r="A13" s="95" t="s">
        <v>161</v>
      </c>
      <c r="B13" s="88">
        <v>1.45</v>
      </c>
      <c r="C13" s="136" t="s">
        <v>162</v>
      </c>
    </row>
    <row r="14" spans="1:3" ht="15" customHeight="1">
      <c r="A14" s="95" t="s">
        <v>96</v>
      </c>
      <c r="B14" s="216" t="s">
        <v>163</v>
      </c>
      <c r="C14" s="217"/>
    </row>
    <row r="15" spans="1:3" ht="15" customHeight="1">
      <c r="A15" s="95" t="s">
        <v>97</v>
      </c>
      <c r="B15" s="216" t="s">
        <v>164</v>
      </c>
      <c r="C15" s="217"/>
    </row>
    <row r="16" spans="1:3">
      <c r="A16" s="95" t="s">
        <v>98</v>
      </c>
      <c r="B16" s="218" t="s">
        <v>165</v>
      </c>
      <c r="C16" s="217"/>
    </row>
    <row r="17" spans="1:1" ht="15">
      <c r="A17" s="70" t="s">
        <v>166</v>
      </c>
    </row>
  </sheetData>
  <mergeCells count="5">
    <mergeCell ref="B14:C14"/>
    <mergeCell ref="B15:C15"/>
    <mergeCell ref="B16:C16"/>
    <mergeCell ref="B7:C7"/>
    <mergeCell ref="A11:C11"/>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4F471-3313-FA4E-B002-69E60CD11486}">
  <dimension ref="A1:E21"/>
  <sheetViews>
    <sheetView workbookViewId="0">
      <selection activeCell="A2" sqref="A2"/>
    </sheetView>
  </sheetViews>
  <sheetFormatPr defaultColWidth="11" defaultRowHeight="13.5"/>
  <sheetData>
    <row r="1" spans="1:5">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5" ht="15">
      <c r="A3" s="92" t="s">
        <v>167</v>
      </c>
    </row>
    <row r="4" spans="1:5" ht="14.25" thickBot="1"/>
    <row r="5" spans="1:5" ht="14.25" thickBot="1">
      <c r="A5" s="224" t="s">
        <v>168</v>
      </c>
      <c r="B5" s="225"/>
      <c r="C5" s="225"/>
      <c r="D5" s="225"/>
      <c r="E5" s="226"/>
    </row>
    <row r="6" spans="1:5" ht="25.5">
      <c r="A6" s="227" t="s">
        <v>169</v>
      </c>
      <c r="B6" s="153" t="s">
        <v>170</v>
      </c>
      <c r="C6" s="156">
        <v>0.9</v>
      </c>
      <c r="D6" s="154" t="s">
        <v>175</v>
      </c>
      <c r="E6" s="158" t="s">
        <v>170</v>
      </c>
    </row>
    <row r="7" spans="1:5">
      <c r="A7" s="228"/>
      <c r="B7" s="154" t="s">
        <v>171</v>
      </c>
      <c r="C7" s="154" t="s">
        <v>174</v>
      </c>
      <c r="D7" s="154" t="s">
        <v>176</v>
      </c>
      <c r="E7" s="159" t="s">
        <v>178</v>
      </c>
    </row>
    <row r="8" spans="1:5" ht="27">
      <c r="A8" s="228"/>
      <c r="B8" s="154" t="s">
        <v>172</v>
      </c>
      <c r="C8" s="154" t="s">
        <v>173</v>
      </c>
      <c r="D8" s="154" t="s">
        <v>177</v>
      </c>
      <c r="E8" s="160"/>
    </row>
    <row r="9" spans="1:5" ht="14.25" thickBot="1">
      <c r="A9" s="229"/>
      <c r="B9" s="155" t="s">
        <v>173</v>
      </c>
      <c r="C9" s="157"/>
      <c r="D9" s="157"/>
      <c r="E9" s="161"/>
    </row>
    <row r="10" spans="1:5" ht="14.25" thickBot="1">
      <c r="A10" s="162" t="s">
        <v>100</v>
      </c>
      <c r="B10" s="163">
        <v>25</v>
      </c>
      <c r="C10" s="164" t="s">
        <v>179</v>
      </c>
      <c r="D10" s="165">
        <v>0.71</v>
      </c>
      <c r="E10" s="165">
        <v>34</v>
      </c>
    </row>
    <row r="11" spans="1:5" ht="14.25" thickBot="1">
      <c r="A11" s="166" t="s">
        <v>101</v>
      </c>
      <c r="B11" s="165">
        <v>23</v>
      </c>
      <c r="C11" s="164" t="s">
        <v>180</v>
      </c>
      <c r="D11" s="165">
        <v>0.64</v>
      </c>
      <c r="E11" s="165">
        <v>32</v>
      </c>
    </row>
    <row r="12" spans="1:5" ht="14.25" thickBot="1">
      <c r="A12" s="166" t="s">
        <v>99</v>
      </c>
      <c r="B12" s="165">
        <v>21</v>
      </c>
      <c r="C12" s="164" t="s">
        <v>181</v>
      </c>
      <c r="D12" s="165">
        <v>0.56999999999999995</v>
      </c>
      <c r="E12" s="165">
        <v>29</v>
      </c>
    </row>
    <row r="13" spans="1:5" ht="14.25" thickBot="1">
      <c r="A13" s="166" t="s">
        <v>182</v>
      </c>
      <c r="B13" s="165">
        <v>19</v>
      </c>
      <c r="C13" s="164" t="s">
        <v>183</v>
      </c>
      <c r="D13" s="165">
        <v>0.5</v>
      </c>
      <c r="E13" s="165">
        <v>26</v>
      </c>
    </row>
    <row r="14" spans="1:5" ht="14.25" thickBot="1">
      <c r="A14" s="166" t="s">
        <v>184</v>
      </c>
      <c r="B14" s="165">
        <v>17</v>
      </c>
      <c r="C14" s="164" t="s">
        <v>185</v>
      </c>
      <c r="D14" s="165">
        <v>0.43</v>
      </c>
      <c r="E14" s="165">
        <v>23</v>
      </c>
    </row>
    <row r="15" spans="1:5" ht="14.25" thickBot="1">
      <c r="A15" s="166" t="s">
        <v>186</v>
      </c>
      <c r="B15" s="165">
        <v>15</v>
      </c>
      <c r="C15" s="164" t="s">
        <v>187</v>
      </c>
      <c r="D15" s="165">
        <v>0.36</v>
      </c>
      <c r="E15" s="165">
        <v>20</v>
      </c>
    </row>
    <row r="16" spans="1:5" ht="14.25" thickBot="1">
      <c r="A16" s="166" t="s">
        <v>188</v>
      </c>
      <c r="B16" s="165">
        <v>12</v>
      </c>
      <c r="C16" s="164" t="s">
        <v>189</v>
      </c>
      <c r="D16" s="165">
        <v>0.28999999999999998</v>
      </c>
      <c r="E16" s="165">
        <v>16</v>
      </c>
    </row>
    <row r="17" spans="1:5" ht="14.25" thickBot="1">
      <c r="A17" s="166" t="s">
        <v>190</v>
      </c>
      <c r="B17" s="165">
        <v>9</v>
      </c>
      <c r="C17" s="164" t="s">
        <v>191</v>
      </c>
      <c r="D17" s="165">
        <v>0.21</v>
      </c>
      <c r="E17" s="165">
        <v>13</v>
      </c>
    </row>
    <row r="18" spans="1:5" ht="14.25" thickBot="1">
      <c r="A18" s="166" t="s">
        <v>192</v>
      </c>
      <c r="B18" s="165">
        <v>6</v>
      </c>
      <c r="C18" s="164" t="s">
        <v>193</v>
      </c>
      <c r="D18" s="165">
        <v>0.14000000000000001</v>
      </c>
      <c r="E18" s="165">
        <v>9</v>
      </c>
    </row>
    <row r="19" spans="1:5" ht="14.25" thickBot="1">
      <c r="A19" s="166" t="s">
        <v>194</v>
      </c>
      <c r="B19" s="165">
        <v>3</v>
      </c>
      <c r="C19" s="164" t="s">
        <v>195</v>
      </c>
      <c r="D19" s="165">
        <v>7.0000000000000007E-2</v>
      </c>
      <c r="E19" s="165">
        <v>5</v>
      </c>
    </row>
    <row r="20" spans="1:5" ht="14.25" thickBot="1">
      <c r="A20" s="166" t="s">
        <v>196</v>
      </c>
      <c r="B20" s="165">
        <v>0</v>
      </c>
      <c r="C20" s="164" t="s">
        <v>197</v>
      </c>
      <c r="D20" s="165">
        <v>0</v>
      </c>
      <c r="E20" s="165">
        <v>0</v>
      </c>
    </row>
    <row r="21" spans="1:5" ht="14.25" thickBot="1">
      <c r="A21" s="166" t="s">
        <v>128</v>
      </c>
      <c r="B21" s="165">
        <v>32</v>
      </c>
      <c r="C21" s="164" t="s">
        <v>198</v>
      </c>
      <c r="D21" s="165">
        <v>1</v>
      </c>
      <c r="E21" s="165">
        <v>43</v>
      </c>
    </row>
  </sheetData>
  <mergeCells count="2">
    <mergeCell ref="A5:E5"/>
    <mergeCell ref="A6:A9"/>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E1339-6F82-486A-B055-88DB199F2AF2}">
  <dimension ref="A1:G22"/>
  <sheetViews>
    <sheetView workbookViewId="0">
      <selection activeCell="A2" sqref="A2"/>
    </sheetView>
  </sheetViews>
  <sheetFormatPr defaultRowHeight="13.5"/>
  <cols>
    <col min="1" max="1" width="27.375" customWidth="1"/>
    <col min="2" max="2" width="12.125" customWidth="1"/>
    <col min="3" max="3" width="13.75" customWidth="1"/>
  </cols>
  <sheetData>
    <row r="1" spans="1:7">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7">
      <c r="A3" s="167" t="s">
        <v>199</v>
      </c>
    </row>
    <row r="5" spans="1:7" ht="18.95" customHeight="1">
      <c r="A5" s="236" t="s">
        <v>200</v>
      </c>
      <c r="B5" s="236"/>
      <c r="C5" s="236"/>
      <c r="D5" s="236"/>
      <c r="E5" s="236"/>
      <c r="F5" s="236"/>
      <c r="G5" s="237"/>
    </row>
    <row r="6" spans="1:7">
      <c r="A6" s="228" t="s">
        <v>169</v>
      </c>
      <c r="B6" s="168" t="s">
        <v>201</v>
      </c>
      <c r="C6" s="171">
        <v>0.9</v>
      </c>
      <c r="D6" s="232" t="s">
        <v>217</v>
      </c>
      <c r="E6" s="238"/>
      <c r="F6" s="238"/>
      <c r="G6" s="239"/>
    </row>
    <row r="7" spans="1:7">
      <c r="A7" s="228"/>
      <c r="B7" s="169" t="s">
        <v>202</v>
      </c>
      <c r="C7" s="159" t="s">
        <v>174</v>
      </c>
      <c r="D7" s="240"/>
      <c r="E7" s="241"/>
      <c r="F7" s="241"/>
      <c r="G7" s="242"/>
    </row>
    <row r="8" spans="1:7">
      <c r="A8" s="228"/>
      <c r="B8" s="169" t="s">
        <v>172</v>
      </c>
      <c r="C8" s="159" t="s">
        <v>173</v>
      </c>
      <c r="D8" s="243"/>
      <c r="E8" s="244"/>
      <c r="F8" s="244"/>
      <c r="G8" s="245"/>
    </row>
    <row r="9" spans="1:7" ht="13.5" customHeight="1">
      <c r="A9" s="228"/>
      <c r="B9" s="169" t="s">
        <v>173</v>
      </c>
      <c r="C9" s="160"/>
      <c r="D9" s="230" t="s">
        <v>203</v>
      </c>
      <c r="E9" s="153" t="s">
        <v>89</v>
      </c>
      <c r="F9" s="232" t="s">
        <v>90</v>
      </c>
      <c r="G9" s="233"/>
    </row>
    <row r="10" spans="1:7" ht="14.25" thickBot="1">
      <c r="A10" s="229"/>
      <c r="B10" s="170"/>
      <c r="C10" s="161"/>
      <c r="D10" s="231"/>
      <c r="E10" s="155" t="s">
        <v>204</v>
      </c>
      <c r="F10" s="234" t="s">
        <v>204</v>
      </c>
      <c r="G10" s="235"/>
    </row>
    <row r="11" spans="1:7" ht="14.25" thickBot="1">
      <c r="A11" s="166" t="s">
        <v>100</v>
      </c>
      <c r="B11" s="172">
        <v>52</v>
      </c>
      <c r="C11" s="165" t="s">
        <v>205</v>
      </c>
      <c r="D11" s="172">
        <v>44</v>
      </c>
      <c r="E11" s="172">
        <v>99</v>
      </c>
      <c r="F11" s="246">
        <v>100</v>
      </c>
      <c r="G11" s="247"/>
    </row>
    <row r="12" spans="1:7" ht="14.25" thickBot="1">
      <c r="A12" s="166" t="s">
        <v>101</v>
      </c>
      <c r="B12" s="172">
        <v>58</v>
      </c>
      <c r="C12" s="165" t="s">
        <v>206</v>
      </c>
      <c r="D12" s="172">
        <v>55</v>
      </c>
      <c r="E12" s="172">
        <v>100</v>
      </c>
      <c r="F12" s="246">
        <v>100</v>
      </c>
      <c r="G12" s="247"/>
    </row>
    <row r="13" spans="1:7" ht="14.25" thickBot="1">
      <c r="A13" s="166" t="s">
        <v>99</v>
      </c>
      <c r="B13" s="172">
        <v>65</v>
      </c>
      <c r="C13" s="165" t="s">
        <v>207</v>
      </c>
      <c r="D13" s="172">
        <v>65</v>
      </c>
      <c r="E13" s="172">
        <v>100</v>
      </c>
      <c r="F13" s="246">
        <v>100</v>
      </c>
      <c r="G13" s="247"/>
    </row>
    <row r="14" spans="1:7" ht="14.25" thickBot="1">
      <c r="A14" s="166" t="s">
        <v>182</v>
      </c>
      <c r="B14" s="172">
        <v>73</v>
      </c>
      <c r="C14" s="165" t="s">
        <v>208</v>
      </c>
      <c r="D14" s="172">
        <v>76</v>
      </c>
      <c r="E14" s="172">
        <v>100</v>
      </c>
      <c r="F14" s="246">
        <v>100</v>
      </c>
      <c r="G14" s="247"/>
    </row>
    <row r="15" spans="1:7" ht="14.25" thickBot="1">
      <c r="A15" s="166" t="s">
        <v>184</v>
      </c>
      <c r="B15" s="172">
        <v>81</v>
      </c>
      <c r="C15" s="165" t="s">
        <v>209</v>
      </c>
      <c r="D15" s="172">
        <v>84</v>
      </c>
      <c r="E15" s="172">
        <v>100</v>
      </c>
      <c r="F15" s="246">
        <v>100</v>
      </c>
      <c r="G15" s="247"/>
    </row>
    <row r="16" spans="1:7" ht="14.25" thickBot="1">
      <c r="A16" s="166" t="s">
        <v>186</v>
      </c>
      <c r="B16" s="172">
        <v>91</v>
      </c>
      <c r="C16" s="165" t="s">
        <v>210</v>
      </c>
      <c r="D16" s="172">
        <v>90</v>
      </c>
      <c r="E16" s="172">
        <v>100</v>
      </c>
      <c r="F16" s="246">
        <v>100</v>
      </c>
      <c r="G16" s="247"/>
    </row>
    <row r="17" spans="1:7" ht="14.25" thickBot="1">
      <c r="A17" s="166" t="s">
        <v>188</v>
      </c>
      <c r="B17" s="172">
        <v>103</v>
      </c>
      <c r="C17" s="165" t="s">
        <v>211</v>
      </c>
      <c r="D17" s="172">
        <v>95</v>
      </c>
      <c r="E17" s="172">
        <v>100</v>
      </c>
      <c r="F17" s="246">
        <v>100</v>
      </c>
      <c r="G17" s="247"/>
    </row>
    <row r="18" spans="1:7" ht="14.25" thickBot="1">
      <c r="A18" s="166" t="s">
        <v>190</v>
      </c>
      <c r="B18" s="172">
        <v>116</v>
      </c>
      <c r="C18" s="165" t="s">
        <v>212</v>
      </c>
      <c r="D18" s="172">
        <v>98</v>
      </c>
      <c r="E18" s="172">
        <v>100</v>
      </c>
      <c r="F18" s="246">
        <v>100</v>
      </c>
      <c r="G18" s="247"/>
    </row>
    <row r="19" spans="1:7" ht="14.25" thickBot="1">
      <c r="A19" s="166" t="s">
        <v>192</v>
      </c>
      <c r="B19" s="172">
        <v>133</v>
      </c>
      <c r="C19" s="165" t="s">
        <v>213</v>
      </c>
      <c r="D19" s="172">
        <v>99</v>
      </c>
      <c r="E19" s="172">
        <v>100</v>
      </c>
      <c r="F19" s="246">
        <v>100</v>
      </c>
      <c r="G19" s="247"/>
    </row>
    <row r="20" spans="1:7" ht="14.25" thickBot="1">
      <c r="A20" s="166" t="s">
        <v>194</v>
      </c>
      <c r="B20" s="172">
        <v>154</v>
      </c>
      <c r="C20" s="165" t="s">
        <v>214</v>
      </c>
      <c r="D20" s="172">
        <v>100</v>
      </c>
      <c r="E20" s="172">
        <v>100</v>
      </c>
      <c r="F20" s="246">
        <v>100</v>
      </c>
      <c r="G20" s="247"/>
    </row>
    <row r="21" spans="1:7" ht="14.25" thickBot="1">
      <c r="A21" s="166" t="s">
        <v>196</v>
      </c>
      <c r="B21" s="172">
        <v>181</v>
      </c>
      <c r="C21" s="165" t="s">
        <v>215</v>
      </c>
      <c r="D21" s="172">
        <v>100</v>
      </c>
      <c r="E21" s="172">
        <v>100</v>
      </c>
      <c r="F21" s="246">
        <v>100</v>
      </c>
      <c r="G21" s="247"/>
    </row>
    <row r="22" spans="1:7" ht="14.25" thickBot="1">
      <c r="A22" s="166" t="s">
        <v>128</v>
      </c>
      <c r="B22" s="172">
        <v>32</v>
      </c>
      <c r="C22" s="165" t="s">
        <v>216</v>
      </c>
      <c r="D22" s="172">
        <v>14</v>
      </c>
      <c r="E22" s="172">
        <v>86</v>
      </c>
      <c r="F22" s="246">
        <v>100</v>
      </c>
      <c r="G22" s="247"/>
    </row>
  </sheetData>
  <mergeCells count="18">
    <mergeCell ref="F21:G21"/>
    <mergeCell ref="F22:G22"/>
    <mergeCell ref="F11:G11"/>
    <mergeCell ref="F12:G12"/>
    <mergeCell ref="F13:G13"/>
    <mergeCell ref="F14:G14"/>
    <mergeCell ref="F15:G15"/>
    <mergeCell ref="F16:G16"/>
    <mergeCell ref="F17:G17"/>
    <mergeCell ref="F18:G18"/>
    <mergeCell ref="F19:G19"/>
    <mergeCell ref="F20:G20"/>
    <mergeCell ref="A6:A10"/>
    <mergeCell ref="D9:D10"/>
    <mergeCell ref="F9:G9"/>
    <mergeCell ref="F10:G10"/>
    <mergeCell ref="A5:G5"/>
    <mergeCell ref="D6:G8"/>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5B1A5-7C4B-4338-AD94-3D6E0F32FC60}">
  <dimension ref="A1:B18"/>
  <sheetViews>
    <sheetView workbookViewId="0">
      <selection activeCell="A2" sqref="A2"/>
    </sheetView>
  </sheetViews>
  <sheetFormatPr defaultRowHeight="13.5"/>
  <cols>
    <col min="1" max="1" width="24.125" customWidth="1"/>
    <col min="2" max="2" width="105.375" customWidth="1"/>
  </cols>
  <sheetData>
    <row r="1" spans="1:2">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2" ht="14.25" thickBot="1">
      <c r="A3" t="s">
        <v>232</v>
      </c>
    </row>
    <row r="4" spans="1:2" ht="14.25" thickBot="1">
      <c r="A4" s="180" t="s">
        <v>233</v>
      </c>
      <c r="B4" s="181" t="s">
        <v>234</v>
      </c>
    </row>
    <row r="5" spans="1:2" ht="30" customHeight="1">
      <c r="A5" s="248">
        <v>43891</v>
      </c>
      <c r="B5" s="182" t="s">
        <v>235</v>
      </c>
    </row>
    <row r="6" spans="1:2" ht="27.95" customHeight="1">
      <c r="A6" s="249"/>
      <c r="B6" s="183" t="s">
        <v>236</v>
      </c>
    </row>
    <row r="7" spans="1:2" ht="35.450000000000003" customHeight="1" thickBot="1">
      <c r="A7" s="250"/>
      <c r="B7" s="184" t="s">
        <v>237</v>
      </c>
    </row>
    <row r="8" spans="1:2" ht="33.950000000000003" customHeight="1">
      <c r="A8" s="248">
        <v>44013</v>
      </c>
      <c r="B8" s="182" t="s">
        <v>238</v>
      </c>
    </row>
    <row r="9" spans="1:2" ht="25.5" customHeight="1" thickBot="1">
      <c r="A9" s="250"/>
      <c r="B9" s="185" t="s">
        <v>239</v>
      </c>
    </row>
    <row r="10" spans="1:2" ht="32.1" customHeight="1">
      <c r="A10" s="248">
        <v>44044</v>
      </c>
      <c r="B10" s="182" t="s">
        <v>240</v>
      </c>
    </row>
    <row r="11" spans="1:2" ht="33" customHeight="1" thickBot="1">
      <c r="A11" s="250"/>
      <c r="B11" s="185" t="s">
        <v>236</v>
      </c>
    </row>
    <row r="12" spans="1:2" ht="50.45" customHeight="1" thickBot="1">
      <c r="A12" s="186">
        <v>44075</v>
      </c>
      <c r="B12" s="184" t="s">
        <v>241</v>
      </c>
    </row>
    <row r="13" spans="1:2" ht="14.25" thickBot="1">
      <c r="A13" s="186">
        <v>44197</v>
      </c>
      <c r="B13" s="185" t="s">
        <v>242</v>
      </c>
    </row>
    <row r="14" spans="1:2" ht="45.95" customHeight="1" thickBot="1">
      <c r="A14" s="186">
        <v>44409</v>
      </c>
      <c r="B14" s="184" t="s">
        <v>243</v>
      </c>
    </row>
    <row r="15" spans="1:2" ht="14.25" thickBot="1">
      <c r="A15" s="187" t="s">
        <v>244</v>
      </c>
      <c r="B15" s="184" t="s">
        <v>245</v>
      </c>
    </row>
    <row r="16" spans="1:2" ht="37.5" customHeight="1" thickBot="1">
      <c r="A16" s="186">
        <v>44774</v>
      </c>
      <c r="B16" s="184" t="s">
        <v>246</v>
      </c>
    </row>
    <row r="17" spans="1:2" ht="46.5" customHeight="1" thickBot="1">
      <c r="A17" s="186">
        <v>45139</v>
      </c>
      <c r="B17" s="184" t="s">
        <v>247</v>
      </c>
    </row>
    <row r="18" spans="1:2" ht="39.950000000000003" customHeight="1" thickBot="1">
      <c r="A18" s="186">
        <v>45505</v>
      </c>
      <c r="B18" s="184" t="s">
        <v>248</v>
      </c>
    </row>
  </sheetData>
  <mergeCells count="3">
    <mergeCell ref="A5:A7"/>
    <mergeCell ref="A8:A9"/>
    <mergeCell ref="A10:A11"/>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6CFA-26B8-45D8-9C11-553971834F23}">
  <dimension ref="A1:F32"/>
  <sheetViews>
    <sheetView workbookViewId="0">
      <selection activeCell="A2" sqref="A2"/>
    </sheetView>
  </sheetViews>
  <sheetFormatPr defaultRowHeight="13.5"/>
  <cols>
    <col min="1" max="1" width="23.75" customWidth="1"/>
  </cols>
  <sheetData>
    <row r="1" spans="1:6">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6">
      <c r="A3" s="167" t="s">
        <v>218</v>
      </c>
    </row>
    <row r="5" spans="1:6" ht="14.25" thickBot="1">
      <c r="A5" t="s">
        <v>219</v>
      </c>
    </row>
    <row r="6" spans="1:6" ht="16.5" customHeight="1" thickBot="1">
      <c r="A6" s="174" t="s">
        <v>220</v>
      </c>
      <c r="B6" s="175" t="s">
        <v>221</v>
      </c>
      <c r="C6" s="175" t="s">
        <v>102</v>
      </c>
      <c r="D6" s="175" t="s">
        <v>103</v>
      </c>
      <c r="E6" s="175" t="s">
        <v>104</v>
      </c>
      <c r="F6" s="175" t="s">
        <v>222</v>
      </c>
    </row>
    <row r="7" spans="1:6" ht="17.100000000000001" customHeight="1" thickBot="1">
      <c r="A7" s="176" t="s">
        <v>223</v>
      </c>
      <c r="B7" s="177">
        <v>19</v>
      </c>
      <c r="C7" s="177">
        <v>18</v>
      </c>
      <c r="D7" s="177">
        <v>19</v>
      </c>
      <c r="E7" s="177">
        <v>30</v>
      </c>
      <c r="F7" s="177">
        <v>41</v>
      </c>
    </row>
    <row r="8" spans="1:6" ht="15.6" customHeight="1" thickBot="1">
      <c r="A8" s="176" t="s">
        <v>224</v>
      </c>
      <c r="B8" s="178">
        <v>20</v>
      </c>
      <c r="C8" s="177">
        <v>19</v>
      </c>
      <c r="D8" s="177">
        <v>18</v>
      </c>
      <c r="E8" s="177">
        <v>26</v>
      </c>
      <c r="F8" s="177">
        <v>36</v>
      </c>
    </row>
    <row r="9" spans="1:6" ht="14.1" customHeight="1" thickBot="1">
      <c r="A9" s="176" t="s">
        <v>225</v>
      </c>
      <c r="B9" s="178">
        <v>21</v>
      </c>
      <c r="C9" s="178">
        <v>17</v>
      </c>
      <c r="D9" s="177">
        <v>11</v>
      </c>
      <c r="E9" s="177">
        <v>10</v>
      </c>
      <c r="F9" s="177">
        <v>18</v>
      </c>
    </row>
    <row r="10" spans="1:6" ht="12.6" customHeight="1" thickBot="1">
      <c r="A10" s="176" t="s">
        <v>226</v>
      </c>
      <c r="B10" s="178">
        <v>25</v>
      </c>
      <c r="C10" s="178">
        <v>27</v>
      </c>
      <c r="D10" s="178">
        <v>27</v>
      </c>
      <c r="E10" s="177">
        <v>31</v>
      </c>
      <c r="F10" s="177">
        <v>32</v>
      </c>
    </row>
    <row r="11" spans="1:6" ht="14.1" customHeight="1" thickBot="1">
      <c r="A11" s="176" t="s">
        <v>227</v>
      </c>
      <c r="B11" s="178">
        <v>23</v>
      </c>
      <c r="C11" s="178">
        <v>23</v>
      </c>
      <c r="D11" s="178">
        <v>23</v>
      </c>
      <c r="E11" s="178">
        <v>26</v>
      </c>
      <c r="F11" s="177">
        <v>39</v>
      </c>
    </row>
    <row r="12" spans="1:6" ht="14.45" customHeight="1" thickBot="1">
      <c r="A12" s="176" t="s">
        <v>228</v>
      </c>
      <c r="B12" s="178">
        <v>23</v>
      </c>
      <c r="C12" s="178">
        <v>22</v>
      </c>
      <c r="D12" s="178">
        <v>19</v>
      </c>
      <c r="E12" s="178">
        <v>17</v>
      </c>
      <c r="F12" s="178">
        <v>18</v>
      </c>
    </row>
    <row r="14" spans="1:6" ht="14.25" thickBot="1">
      <c r="A14" t="s">
        <v>229</v>
      </c>
    </row>
    <row r="15" spans="1:6" ht="14.25" thickBot="1">
      <c r="A15" s="174" t="s">
        <v>220</v>
      </c>
      <c r="B15" s="175" t="s">
        <v>221</v>
      </c>
      <c r="C15" s="175" t="s">
        <v>102</v>
      </c>
      <c r="D15" s="175" t="s">
        <v>103</v>
      </c>
      <c r="E15" s="175" t="s">
        <v>104</v>
      </c>
      <c r="F15" s="175" t="s">
        <v>222</v>
      </c>
    </row>
    <row r="16" spans="1:6" ht="14.25" thickBot="1">
      <c r="A16" s="176" t="s">
        <v>223</v>
      </c>
      <c r="B16" s="177">
        <v>40</v>
      </c>
      <c r="C16" s="177">
        <v>41</v>
      </c>
      <c r="D16" s="177">
        <v>46</v>
      </c>
      <c r="E16" s="177">
        <v>64</v>
      </c>
      <c r="F16" s="177">
        <v>81</v>
      </c>
    </row>
    <row r="17" spans="1:6" ht="14.25" thickBot="1">
      <c r="A17" s="176" t="s">
        <v>224</v>
      </c>
      <c r="B17" s="178">
        <v>38</v>
      </c>
      <c r="C17" s="177">
        <v>40</v>
      </c>
      <c r="D17" s="177">
        <v>41</v>
      </c>
      <c r="E17" s="177">
        <v>57</v>
      </c>
      <c r="F17" s="177">
        <v>73</v>
      </c>
    </row>
    <row r="18" spans="1:6" ht="14.25" thickBot="1">
      <c r="A18" s="176" t="s">
        <v>225</v>
      </c>
      <c r="B18" s="178">
        <v>35</v>
      </c>
      <c r="C18" s="178">
        <v>33</v>
      </c>
      <c r="D18" s="177">
        <v>24</v>
      </c>
      <c r="E18" s="179">
        <v>24</v>
      </c>
      <c r="F18" s="177">
        <v>43</v>
      </c>
    </row>
    <row r="19" spans="1:6" ht="14.25" thickBot="1">
      <c r="A19" s="176" t="s">
        <v>226</v>
      </c>
      <c r="B19" s="178">
        <v>43</v>
      </c>
      <c r="C19" s="178">
        <v>49</v>
      </c>
      <c r="D19" s="178">
        <v>50</v>
      </c>
      <c r="E19" s="177">
        <v>58</v>
      </c>
      <c r="F19" s="177">
        <v>63</v>
      </c>
    </row>
    <row r="20" spans="1:6" ht="14.25" thickBot="1">
      <c r="A20" s="176" t="s">
        <v>227</v>
      </c>
      <c r="B20" s="178">
        <v>40</v>
      </c>
      <c r="C20" s="178">
        <v>23</v>
      </c>
      <c r="D20" s="178">
        <v>23</v>
      </c>
      <c r="E20" s="178">
        <v>26</v>
      </c>
      <c r="F20" s="177">
        <v>82</v>
      </c>
    </row>
    <row r="21" spans="1:6" ht="14.25" thickBot="1">
      <c r="A21" s="176" t="s">
        <v>228</v>
      </c>
      <c r="B21" s="178">
        <v>39</v>
      </c>
      <c r="C21" s="178">
        <v>40</v>
      </c>
      <c r="D21" s="178">
        <v>36</v>
      </c>
      <c r="E21" s="178">
        <v>37</v>
      </c>
      <c r="F21" s="178">
        <v>46</v>
      </c>
    </row>
    <row r="23" spans="1:6" ht="14.25" thickBot="1">
      <c r="A23" t="s">
        <v>230</v>
      </c>
    </row>
    <row r="24" spans="1:6" ht="14.25" thickBot="1">
      <c r="A24" s="174" t="s">
        <v>220</v>
      </c>
      <c r="B24" s="175" t="s">
        <v>221</v>
      </c>
      <c r="C24" s="175" t="s">
        <v>102</v>
      </c>
      <c r="D24" s="175" t="s">
        <v>103</v>
      </c>
      <c r="E24" s="175" t="s">
        <v>104</v>
      </c>
      <c r="F24" s="175" t="s">
        <v>222</v>
      </c>
    </row>
    <row r="25" spans="1:6" ht="14.25" thickBot="1">
      <c r="A25" s="176" t="s">
        <v>223</v>
      </c>
      <c r="B25" s="177">
        <v>358</v>
      </c>
      <c r="C25" s="177">
        <v>410</v>
      </c>
      <c r="D25" s="177">
        <v>473</v>
      </c>
      <c r="E25" s="177">
        <v>590</v>
      </c>
      <c r="F25" s="177">
        <v>652</v>
      </c>
    </row>
    <row r="26" spans="1:6" ht="14.25" thickBot="1">
      <c r="A26" s="176" t="s">
        <v>224</v>
      </c>
      <c r="B26" s="178">
        <v>343</v>
      </c>
      <c r="C26" s="177">
        <v>362</v>
      </c>
      <c r="D26" s="177">
        <v>410</v>
      </c>
      <c r="E26" s="177">
        <v>534</v>
      </c>
      <c r="F26" s="177">
        <v>617</v>
      </c>
    </row>
    <row r="27" spans="1:6" ht="14.25" thickBot="1">
      <c r="A27" s="176" t="s">
        <v>225</v>
      </c>
      <c r="B27" s="178">
        <v>260</v>
      </c>
      <c r="C27" s="178">
        <v>276</v>
      </c>
      <c r="D27" s="177">
        <v>227</v>
      </c>
      <c r="E27" s="179">
        <v>263</v>
      </c>
      <c r="F27" s="177">
        <v>439</v>
      </c>
    </row>
    <row r="28" spans="1:6" ht="14.25" thickBot="1">
      <c r="A28" s="176" t="s">
        <v>226</v>
      </c>
      <c r="B28" s="178">
        <v>353</v>
      </c>
      <c r="C28" s="178">
        <v>373</v>
      </c>
      <c r="D28" s="178">
        <v>400</v>
      </c>
      <c r="E28" s="177">
        <v>447</v>
      </c>
      <c r="F28" s="177">
        <v>525</v>
      </c>
    </row>
    <row r="29" spans="1:6" ht="14.25" thickBot="1">
      <c r="A29" s="176" t="s">
        <v>227</v>
      </c>
      <c r="B29" s="178">
        <v>323</v>
      </c>
      <c r="C29" s="178">
        <v>371</v>
      </c>
      <c r="D29" s="178">
        <v>388</v>
      </c>
      <c r="E29" s="178">
        <v>645</v>
      </c>
      <c r="F29" s="177">
        <v>685</v>
      </c>
    </row>
    <row r="30" spans="1:6" ht="14.25" thickBot="1">
      <c r="A30" s="176" t="s">
        <v>228</v>
      </c>
      <c r="B30" s="178">
        <v>308</v>
      </c>
      <c r="C30" s="178">
        <v>323</v>
      </c>
      <c r="D30" s="178">
        <v>279</v>
      </c>
      <c r="E30" s="178">
        <v>434</v>
      </c>
      <c r="F30" s="178">
        <v>572</v>
      </c>
    </row>
    <row r="32" spans="1:6">
      <c r="A32" t="s">
        <v>231</v>
      </c>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7966-F458-4DD5-9867-ED1EB1012306}">
  <dimension ref="A1:B13"/>
  <sheetViews>
    <sheetView workbookViewId="0">
      <selection activeCell="A2" sqref="A2"/>
    </sheetView>
  </sheetViews>
  <sheetFormatPr defaultRowHeight="13.5"/>
  <cols>
    <col min="1" max="1" width="16.875" customWidth="1"/>
    <col min="2" max="2" width="48.5" customWidth="1"/>
  </cols>
  <sheetData>
    <row r="1" spans="1:2">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2">
      <c r="A3" t="s">
        <v>249</v>
      </c>
    </row>
    <row r="4" spans="1:2" ht="14.25" thickBot="1"/>
    <row r="5" spans="1:2" ht="14.25" thickBot="1">
      <c r="A5" s="180" t="s">
        <v>169</v>
      </c>
      <c r="B5" s="181" t="s">
        <v>250</v>
      </c>
    </row>
    <row r="6" spans="1:2">
      <c r="A6" s="251" t="s">
        <v>251</v>
      </c>
      <c r="B6" s="188" t="s">
        <v>252</v>
      </c>
    </row>
    <row r="7" spans="1:2">
      <c r="A7" s="252"/>
      <c r="B7" s="189" t="s">
        <v>253</v>
      </c>
    </row>
    <row r="8" spans="1:2" ht="14.25" thickBot="1">
      <c r="A8" s="253"/>
      <c r="B8" s="190" t="s">
        <v>254</v>
      </c>
    </row>
    <row r="9" spans="1:2">
      <c r="A9" s="251" t="s">
        <v>255</v>
      </c>
      <c r="B9" s="188" t="s">
        <v>256</v>
      </c>
    </row>
    <row r="10" spans="1:2" ht="14.25" thickBot="1">
      <c r="A10" s="253"/>
      <c r="B10" s="191" t="s">
        <v>257</v>
      </c>
    </row>
    <row r="11" spans="1:2">
      <c r="A11" s="251" t="s">
        <v>258</v>
      </c>
      <c r="B11" s="189" t="s">
        <v>259</v>
      </c>
    </row>
    <row r="12" spans="1:2">
      <c r="A12" s="252"/>
      <c r="B12" s="188" t="s">
        <v>260</v>
      </c>
    </row>
    <row r="13" spans="1:2" ht="14.25" thickBot="1">
      <c r="A13" s="253"/>
      <c r="B13" s="190" t="s">
        <v>261</v>
      </c>
    </row>
  </sheetData>
  <mergeCells count="3">
    <mergeCell ref="A6:A8"/>
    <mergeCell ref="A9:A10"/>
    <mergeCell ref="A11:A13"/>
  </mergeCells>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1"/>
  <sheetViews>
    <sheetView zoomScale="90" zoomScaleNormal="90" workbookViewId="0">
      <selection activeCell="A2" sqref="A2"/>
    </sheetView>
  </sheetViews>
  <sheetFormatPr defaultColWidth="8.875" defaultRowHeight="13.5"/>
  <cols>
    <col min="1" max="1" width="9.125" style="1" customWidth="1"/>
    <col min="2" max="2" width="9.5" style="1" customWidth="1"/>
    <col min="3" max="3" width="9.875" style="1" customWidth="1"/>
    <col min="4" max="5" width="10.5" style="1" customWidth="1"/>
    <col min="6" max="8" width="9.5" style="1" customWidth="1"/>
    <col min="9" max="9" width="8.875" style="1"/>
    <col min="10" max="12" width="9" style="1" bestFit="1" customWidth="1"/>
    <col min="13" max="13" width="9.875" style="1" bestFit="1" customWidth="1"/>
    <col min="14" max="16" width="9" style="1" bestFit="1" customWidth="1"/>
    <col min="17" max="16384" width="8.875" style="1"/>
  </cols>
  <sheetData>
    <row r="1" spans="1:18">
      <c r="A1" s="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18">
      <c r="A3" s="109" t="s">
        <v>120</v>
      </c>
    </row>
    <row r="5" spans="1:18" ht="15">
      <c r="A5" s="70" t="s">
        <v>0</v>
      </c>
    </row>
    <row r="7" spans="1:18" ht="48.75" customHeight="1">
      <c r="A7" s="13" t="s">
        <v>1</v>
      </c>
      <c r="B7" s="102" t="s">
        <v>2</v>
      </c>
      <c r="C7" s="108" t="s">
        <v>3</v>
      </c>
      <c r="D7" s="14" t="s">
        <v>4</v>
      </c>
      <c r="E7" s="15" t="s">
        <v>5</v>
      </c>
      <c r="F7" s="14" t="s">
        <v>6</v>
      </c>
      <c r="G7" s="14" t="s">
        <v>7</v>
      </c>
      <c r="H7" s="14" t="s">
        <v>8</v>
      </c>
      <c r="I7" s="14" t="s">
        <v>9</v>
      </c>
    </row>
    <row r="8" spans="1:18" ht="15.75" customHeight="1">
      <c r="A8" s="16">
        <v>1982</v>
      </c>
      <c r="B8" s="17">
        <v>13</v>
      </c>
      <c r="C8" s="18">
        <v>34</v>
      </c>
      <c r="D8" s="19">
        <v>12</v>
      </c>
      <c r="E8" s="18">
        <v>406</v>
      </c>
      <c r="F8" s="19">
        <v>43</v>
      </c>
      <c r="G8" s="20">
        <v>33.299999999999997</v>
      </c>
      <c r="H8" s="20">
        <v>12.7</v>
      </c>
      <c r="I8" s="143">
        <v>1.32</v>
      </c>
      <c r="N8" s="5"/>
      <c r="O8" s="5"/>
      <c r="P8" s="4"/>
      <c r="R8" s="5"/>
    </row>
    <row r="9" spans="1:18" ht="15.75" customHeight="1">
      <c r="A9" s="16">
        <v>1983</v>
      </c>
      <c r="B9" s="19">
        <v>18</v>
      </c>
      <c r="C9" s="21">
        <v>41</v>
      </c>
      <c r="D9" s="19">
        <v>15</v>
      </c>
      <c r="E9" s="21">
        <v>499</v>
      </c>
      <c r="F9" s="19">
        <v>47</v>
      </c>
      <c r="G9" s="20">
        <v>32.700000000000003</v>
      </c>
      <c r="H9" s="20">
        <v>9.9</v>
      </c>
      <c r="I9" s="143">
        <v>1.62</v>
      </c>
      <c r="N9" s="5"/>
      <c r="O9" s="5"/>
      <c r="P9" s="4"/>
      <c r="R9" s="5"/>
    </row>
    <row r="10" spans="1:18" ht="15.75" customHeight="1">
      <c r="A10" s="16">
        <v>1984</v>
      </c>
      <c r="B10" s="19">
        <v>17</v>
      </c>
      <c r="C10" s="21">
        <v>44</v>
      </c>
      <c r="D10" s="19">
        <v>15</v>
      </c>
      <c r="E10" s="21">
        <v>544</v>
      </c>
      <c r="F10" s="19">
        <v>42</v>
      </c>
      <c r="G10" s="20">
        <v>36.1</v>
      </c>
      <c r="H10" s="20">
        <v>12.9</v>
      </c>
      <c r="I10" s="143">
        <v>1.33</v>
      </c>
      <c r="N10" s="5"/>
      <c r="O10" s="5"/>
      <c r="P10" s="4"/>
      <c r="R10" s="5"/>
    </row>
    <row r="11" spans="1:18" ht="15.75" customHeight="1">
      <c r="A11" s="16">
        <v>1985</v>
      </c>
      <c r="B11" s="19">
        <v>14</v>
      </c>
      <c r="C11" s="21">
        <v>46</v>
      </c>
      <c r="D11" s="19">
        <v>19</v>
      </c>
      <c r="E11" s="21">
        <v>470</v>
      </c>
      <c r="F11" s="19">
        <v>36</v>
      </c>
      <c r="G11" s="20">
        <v>24.6</v>
      </c>
      <c r="H11" s="20">
        <v>18.399999999999999</v>
      </c>
      <c r="I11" s="143">
        <v>1.06</v>
      </c>
      <c r="N11" s="5"/>
      <c r="O11" s="5"/>
      <c r="P11" s="4"/>
      <c r="R11" s="5"/>
    </row>
    <row r="12" spans="1:18" ht="15.75" customHeight="1">
      <c r="A12" s="16">
        <v>1986</v>
      </c>
      <c r="B12" s="19">
        <v>37</v>
      </c>
      <c r="C12" s="21">
        <v>79</v>
      </c>
      <c r="D12" s="19">
        <v>24</v>
      </c>
      <c r="E12" s="21">
        <v>1107</v>
      </c>
      <c r="F12" s="19">
        <v>46</v>
      </c>
      <c r="G12" s="20">
        <v>47</v>
      </c>
      <c r="H12" s="20">
        <v>9.3000000000000007</v>
      </c>
      <c r="I12" s="143">
        <v>1.69</v>
      </c>
      <c r="N12" s="5"/>
      <c r="O12" s="5"/>
      <c r="P12" s="4"/>
      <c r="R12" s="5"/>
    </row>
    <row r="13" spans="1:18" ht="15.75" customHeight="1">
      <c r="A13" s="16">
        <v>1987</v>
      </c>
      <c r="B13" s="19">
        <v>37</v>
      </c>
      <c r="C13" s="21">
        <v>88</v>
      </c>
      <c r="D13" s="19">
        <v>29</v>
      </c>
      <c r="E13" s="21">
        <v>1043</v>
      </c>
      <c r="F13" s="19">
        <v>44</v>
      </c>
      <c r="G13" s="20">
        <v>36.299999999999997</v>
      </c>
      <c r="H13" s="20">
        <v>11.2</v>
      </c>
      <c r="I13" s="143">
        <v>1.54</v>
      </c>
      <c r="N13" s="5"/>
      <c r="O13" s="5"/>
      <c r="P13" s="4"/>
      <c r="R13" s="5"/>
    </row>
    <row r="14" spans="1:18" ht="15.75" customHeight="1">
      <c r="A14" s="16">
        <v>1988</v>
      </c>
      <c r="B14" s="19">
        <v>30</v>
      </c>
      <c r="C14" s="21">
        <v>82</v>
      </c>
      <c r="D14" s="19">
        <v>35</v>
      </c>
      <c r="E14" s="21">
        <v>697</v>
      </c>
      <c r="F14" s="19">
        <v>41</v>
      </c>
      <c r="G14" s="20">
        <v>20</v>
      </c>
      <c r="H14" s="20">
        <v>15.9</v>
      </c>
      <c r="I14" s="143">
        <v>1.25</v>
      </c>
      <c r="N14" s="5"/>
      <c r="O14" s="5"/>
      <c r="P14" s="4"/>
      <c r="R14" s="5"/>
    </row>
    <row r="15" spans="1:18" ht="15.75" customHeight="1">
      <c r="A15" s="16">
        <v>1989</v>
      </c>
      <c r="B15" s="19">
        <v>33</v>
      </c>
      <c r="C15" s="21">
        <v>92</v>
      </c>
      <c r="D15" s="19">
        <v>38</v>
      </c>
      <c r="E15" s="21">
        <v>924</v>
      </c>
      <c r="F15" s="19">
        <v>36</v>
      </c>
      <c r="G15" s="20">
        <v>24.2</v>
      </c>
      <c r="H15" s="20">
        <v>19.2</v>
      </c>
      <c r="I15" s="143">
        <v>1.02</v>
      </c>
      <c r="N15" s="5"/>
      <c r="O15" s="5"/>
      <c r="P15" s="4"/>
      <c r="R15" s="5"/>
    </row>
    <row r="16" spans="1:18" ht="15.75" customHeight="1">
      <c r="A16" s="16">
        <v>1990</v>
      </c>
      <c r="B16" s="19">
        <v>42</v>
      </c>
      <c r="C16" s="21">
        <v>125</v>
      </c>
      <c r="D16" s="19">
        <v>49</v>
      </c>
      <c r="E16" s="21">
        <v>1353</v>
      </c>
      <c r="F16" s="19">
        <v>39</v>
      </c>
      <c r="G16" s="20">
        <v>27.9</v>
      </c>
      <c r="H16" s="20">
        <v>15.8</v>
      </c>
      <c r="I16" s="143">
        <v>1.1599999999999999</v>
      </c>
      <c r="N16" s="5" t="s">
        <v>10</v>
      </c>
      <c r="O16" s="5"/>
      <c r="P16" s="4"/>
      <c r="R16" s="5"/>
    </row>
    <row r="17" spans="1:18" ht="15.75" customHeight="1">
      <c r="A17" s="16">
        <v>1991</v>
      </c>
      <c r="B17" s="19">
        <v>61</v>
      </c>
      <c r="C17" s="21">
        <v>153</v>
      </c>
      <c r="D17" s="19">
        <v>62</v>
      </c>
      <c r="E17" s="21">
        <v>1699</v>
      </c>
      <c r="F17" s="19">
        <v>43</v>
      </c>
      <c r="G17" s="20">
        <v>27.4</v>
      </c>
      <c r="H17" s="20">
        <v>11.1</v>
      </c>
      <c r="I17" s="143">
        <v>1.41</v>
      </c>
      <c r="N17" s="5"/>
      <c r="O17" s="5"/>
      <c r="P17" s="4"/>
      <c r="R17" s="5"/>
    </row>
    <row r="18" spans="1:18" ht="15.75" customHeight="1">
      <c r="A18" s="16">
        <v>1992</v>
      </c>
      <c r="B18" s="19">
        <v>62</v>
      </c>
      <c r="C18" s="21">
        <v>131</v>
      </c>
      <c r="D18" s="19">
        <v>64</v>
      </c>
      <c r="E18" s="21">
        <v>1118</v>
      </c>
      <c r="F18" s="19">
        <v>52</v>
      </c>
      <c r="G18" s="20">
        <v>17.5</v>
      </c>
      <c r="H18" s="20">
        <v>8.6</v>
      </c>
      <c r="I18" s="143">
        <v>1.88</v>
      </c>
      <c r="N18" s="5"/>
      <c r="O18" s="5"/>
      <c r="P18" s="4"/>
      <c r="R18" s="5"/>
    </row>
    <row r="19" spans="1:18" ht="15.75" customHeight="1">
      <c r="A19" s="16">
        <v>1993</v>
      </c>
      <c r="B19" s="19">
        <v>79</v>
      </c>
      <c r="C19" s="21">
        <v>153</v>
      </c>
      <c r="D19" s="19">
        <v>39</v>
      </c>
      <c r="E19" s="21">
        <v>2381</v>
      </c>
      <c r="F19" s="19">
        <v>46</v>
      </c>
      <c r="G19" s="20">
        <v>61.3</v>
      </c>
      <c r="H19" s="20">
        <v>8.6</v>
      </c>
      <c r="I19" s="143">
        <v>1.91</v>
      </c>
      <c r="N19" s="5"/>
      <c r="O19" s="5"/>
      <c r="P19" s="4"/>
      <c r="R19" s="5"/>
    </row>
    <row r="20" spans="1:18" ht="15.75" customHeight="1">
      <c r="A20" s="16">
        <v>1994</v>
      </c>
      <c r="B20" s="19">
        <v>80</v>
      </c>
      <c r="C20" s="21">
        <v>159</v>
      </c>
      <c r="D20" s="19">
        <v>53</v>
      </c>
      <c r="E20" s="21">
        <v>1669</v>
      </c>
      <c r="F20" s="19">
        <v>52</v>
      </c>
      <c r="G20" s="20">
        <v>31.3</v>
      </c>
      <c r="H20" s="20">
        <v>7.8</v>
      </c>
      <c r="I20" s="143">
        <v>2.13</v>
      </c>
      <c r="N20" s="5"/>
      <c r="O20" s="5"/>
      <c r="P20" s="4"/>
      <c r="R20" s="5"/>
    </row>
    <row r="21" spans="1:18" ht="15.75" customHeight="1">
      <c r="A21" s="16">
        <v>1995</v>
      </c>
      <c r="B21" s="19">
        <v>70</v>
      </c>
      <c r="C21" s="21">
        <v>149</v>
      </c>
      <c r="D21" s="19">
        <v>47</v>
      </c>
      <c r="E21" s="21">
        <v>1818</v>
      </c>
      <c r="F21" s="19">
        <v>46</v>
      </c>
      <c r="G21" s="20">
        <v>38.4</v>
      </c>
      <c r="H21" s="20">
        <v>9.6999999999999993</v>
      </c>
      <c r="I21" s="143">
        <v>1.82</v>
      </c>
      <c r="N21" s="5"/>
      <c r="O21" s="5"/>
      <c r="P21" s="4"/>
      <c r="R21" s="5"/>
    </row>
    <row r="22" spans="1:18" ht="15.75" customHeight="1">
      <c r="A22" s="16">
        <v>1996</v>
      </c>
      <c r="B22" s="19">
        <v>80</v>
      </c>
      <c r="C22" s="21">
        <v>162</v>
      </c>
      <c r="D22" s="19">
        <v>54</v>
      </c>
      <c r="E22" s="21">
        <v>1858</v>
      </c>
      <c r="F22" s="19">
        <v>50</v>
      </c>
      <c r="G22" s="20">
        <v>34.1</v>
      </c>
      <c r="H22" s="20">
        <v>8.5</v>
      </c>
      <c r="I22" s="143">
        <v>1.95</v>
      </c>
      <c r="N22" s="5"/>
      <c r="O22" s="5"/>
      <c r="P22" s="4"/>
      <c r="R22" s="5"/>
    </row>
    <row r="23" spans="1:18" ht="15.75" customHeight="1">
      <c r="A23" s="16">
        <v>1997</v>
      </c>
      <c r="B23" s="19">
        <v>76</v>
      </c>
      <c r="C23" s="21">
        <v>143</v>
      </c>
      <c r="D23" s="19">
        <v>54</v>
      </c>
      <c r="E23" s="21">
        <v>1459</v>
      </c>
      <c r="F23" s="19">
        <v>50</v>
      </c>
      <c r="G23" s="20">
        <v>26.8</v>
      </c>
      <c r="H23" s="20">
        <v>9.1</v>
      </c>
      <c r="I23" s="143">
        <v>1.83</v>
      </c>
      <c r="N23" s="5"/>
      <c r="O23" s="5"/>
      <c r="P23" s="4"/>
      <c r="R23" s="5"/>
    </row>
    <row r="24" spans="1:18" ht="15.75" customHeight="1">
      <c r="A24" s="16">
        <v>1998</v>
      </c>
      <c r="B24" s="19">
        <v>40</v>
      </c>
      <c r="C24" s="21">
        <v>127</v>
      </c>
      <c r="D24" s="19">
        <v>48</v>
      </c>
      <c r="E24" s="21">
        <v>1335</v>
      </c>
      <c r="F24" s="19">
        <v>46</v>
      </c>
      <c r="G24" s="20">
        <v>27.9</v>
      </c>
      <c r="H24" s="20">
        <v>10.5</v>
      </c>
      <c r="I24" s="143">
        <v>1.69</v>
      </c>
      <c r="N24" s="5"/>
      <c r="O24" s="5"/>
      <c r="P24" s="4"/>
      <c r="R24" s="5"/>
    </row>
    <row r="25" spans="1:18" ht="15.75" customHeight="1">
      <c r="A25" s="16">
        <v>1999</v>
      </c>
      <c r="B25" s="19">
        <v>48</v>
      </c>
      <c r="C25" s="21">
        <v>119</v>
      </c>
      <c r="D25" s="19">
        <v>46</v>
      </c>
      <c r="E25" s="21">
        <v>1117</v>
      </c>
      <c r="F25" s="19">
        <v>39</v>
      </c>
      <c r="G25" s="20">
        <v>24.2</v>
      </c>
      <c r="H25" s="20">
        <v>16.5</v>
      </c>
      <c r="I25" s="143">
        <v>1.1399999999999999</v>
      </c>
      <c r="N25" s="5"/>
      <c r="O25" s="5"/>
      <c r="P25" s="4"/>
      <c r="R25" s="5"/>
    </row>
    <row r="26" spans="1:18" ht="15.75" customHeight="1">
      <c r="A26" s="16">
        <v>2000</v>
      </c>
      <c r="B26" s="19">
        <v>56</v>
      </c>
      <c r="C26" s="21">
        <v>125</v>
      </c>
      <c r="D26" s="19">
        <v>60</v>
      </c>
      <c r="E26" s="21">
        <v>1100</v>
      </c>
      <c r="F26" s="19">
        <v>45</v>
      </c>
      <c r="G26" s="20">
        <v>18.399999999999999</v>
      </c>
      <c r="H26" s="20">
        <v>12.8</v>
      </c>
      <c r="I26" s="143">
        <v>1.38</v>
      </c>
      <c r="N26" s="5"/>
      <c r="O26" s="5"/>
      <c r="P26" s="4"/>
      <c r="R26" s="5"/>
    </row>
    <row r="27" spans="1:18" ht="15.75" customHeight="1">
      <c r="A27" s="16">
        <v>2001</v>
      </c>
      <c r="B27" s="19">
        <v>68</v>
      </c>
      <c r="C27" s="21">
        <v>139</v>
      </c>
      <c r="D27" s="19">
        <v>53</v>
      </c>
      <c r="E27" s="21">
        <v>1693</v>
      </c>
      <c r="F27" s="19">
        <v>49</v>
      </c>
      <c r="G27" s="20">
        <v>31.7</v>
      </c>
      <c r="H27" s="20">
        <v>8.1999999999999993</v>
      </c>
      <c r="I27" s="143">
        <v>1.69</v>
      </c>
      <c r="N27" s="5"/>
      <c r="O27" s="5"/>
      <c r="P27" s="4"/>
      <c r="R27" s="5"/>
    </row>
    <row r="28" spans="1:18" ht="15.75" customHeight="1">
      <c r="A28" s="16">
        <v>2002</v>
      </c>
      <c r="B28" s="19">
        <v>50</v>
      </c>
      <c r="C28" s="21">
        <v>111</v>
      </c>
      <c r="D28" s="19">
        <v>49</v>
      </c>
      <c r="E28" s="21">
        <v>1087</v>
      </c>
      <c r="F28" s="19">
        <v>45</v>
      </c>
      <c r="G28" s="20">
        <v>22.3</v>
      </c>
      <c r="H28" s="20">
        <v>12.9</v>
      </c>
      <c r="I28" s="143">
        <v>1.5</v>
      </c>
      <c r="N28" s="5"/>
      <c r="O28" s="5"/>
      <c r="P28" s="4"/>
      <c r="R28" s="5"/>
    </row>
    <row r="29" spans="1:18" ht="15.75" customHeight="1">
      <c r="A29" s="16">
        <v>2003</v>
      </c>
      <c r="B29" s="19">
        <v>51</v>
      </c>
      <c r="C29" s="21">
        <v>108</v>
      </c>
      <c r="D29" s="19">
        <v>43</v>
      </c>
      <c r="E29" s="21">
        <v>1065</v>
      </c>
      <c r="F29" s="19">
        <v>48</v>
      </c>
      <c r="G29" s="20">
        <v>25.1</v>
      </c>
      <c r="H29" s="20">
        <v>10.7</v>
      </c>
      <c r="I29" s="143">
        <v>1.7</v>
      </c>
      <c r="N29" s="5"/>
      <c r="O29" s="5"/>
      <c r="P29" s="4"/>
      <c r="R29" s="5"/>
    </row>
    <row r="30" spans="1:18" ht="15.75" customHeight="1">
      <c r="A30" s="16">
        <v>2004</v>
      </c>
      <c r="B30" s="19">
        <v>54</v>
      </c>
      <c r="C30" s="21">
        <v>111</v>
      </c>
      <c r="D30" s="19">
        <v>39</v>
      </c>
      <c r="E30" s="21">
        <v>1249</v>
      </c>
      <c r="F30" s="19">
        <v>49</v>
      </c>
      <c r="G30" s="20">
        <v>31.9</v>
      </c>
      <c r="H30" s="20">
        <v>9</v>
      </c>
      <c r="I30" s="143">
        <v>1.89</v>
      </c>
      <c r="N30" s="5"/>
      <c r="O30" s="5"/>
      <c r="P30" s="4"/>
      <c r="R30" s="5"/>
    </row>
    <row r="31" spans="1:18" ht="15.75" customHeight="1">
      <c r="A31" s="16">
        <v>2005</v>
      </c>
      <c r="B31" s="19">
        <v>48</v>
      </c>
      <c r="C31" s="21">
        <v>100</v>
      </c>
      <c r="D31" s="19">
        <v>37</v>
      </c>
      <c r="E31" s="21">
        <v>1009</v>
      </c>
      <c r="F31" s="19">
        <v>48</v>
      </c>
      <c r="G31" s="20">
        <v>27.2</v>
      </c>
      <c r="H31" s="20">
        <v>10.1</v>
      </c>
      <c r="I31" s="143">
        <v>1.75</v>
      </c>
      <c r="N31" s="5"/>
      <c r="O31" s="5"/>
      <c r="P31" s="4"/>
      <c r="R31" s="5"/>
    </row>
    <row r="32" spans="1:18" ht="15.75" customHeight="1">
      <c r="A32" s="16">
        <v>2006</v>
      </c>
      <c r="B32" s="19">
        <v>40</v>
      </c>
      <c r="C32" s="21">
        <v>89</v>
      </c>
      <c r="D32" s="19">
        <v>34</v>
      </c>
      <c r="E32" s="21">
        <v>825</v>
      </c>
      <c r="F32" s="19">
        <v>45</v>
      </c>
      <c r="G32" s="20">
        <v>24.2</v>
      </c>
      <c r="H32" s="20">
        <v>11.5</v>
      </c>
      <c r="I32" s="143">
        <v>1.63</v>
      </c>
      <c r="N32" s="5"/>
      <c r="O32" s="5"/>
      <c r="P32" s="4"/>
      <c r="R32" s="5"/>
    </row>
    <row r="33" spans="1:18" ht="15.75" customHeight="1">
      <c r="A33" s="16">
        <v>2007</v>
      </c>
      <c r="B33" s="19">
        <v>40</v>
      </c>
      <c r="C33" s="21">
        <v>80</v>
      </c>
      <c r="D33" s="19">
        <v>35</v>
      </c>
      <c r="E33" s="21">
        <v>836</v>
      </c>
      <c r="F33" s="19">
        <v>49</v>
      </c>
      <c r="G33" s="20">
        <v>24.2</v>
      </c>
      <c r="H33" s="20">
        <v>9.3000000000000007</v>
      </c>
      <c r="I33" s="143">
        <v>1.86</v>
      </c>
      <c r="N33" s="5"/>
      <c r="O33" s="5"/>
      <c r="P33" s="4"/>
      <c r="R33" s="5"/>
    </row>
    <row r="34" spans="1:18" ht="15.75" customHeight="1">
      <c r="A34" s="16">
        <v>2008</v>
      </c>
      <c r="B34" s="19">
        <v>39</v>
      </c>
      <c r="C34" s="21">
        <v>74</v>
      </c>
      <c r="D34" s="19">
        <v>30</v>
      </c>
      <c r="E34" s="21">
        <v>953</v>
      </c>
      <c r="F34" s="19">
        <v>53</v>
      </c>
      <c r="G34" s="20">
        <v>32.200000000000003</v>
      </c>
      <c r="H34" s="20">
        <v>7.5</v>
      </c>
      <c r="I34" s="143">
        <v>1.99</v>
      </c>
      <c r="N34" s="5"/>
      <c r="O34" s="5"/>
      <c r="P34" s="4"/>
      <c r="R34" s="5"/>
    </row>
    <row r="35" spans="1:18" ht="15.75" customHeight="1">
      <c r="A35" s="16">
        <v>2009</v>
      </c>
      <c r="B35" s="19">
        <v>24</v>
      </c>
      <c r="C35" s="21">
        <v>56</v>
      </c>
      <c r="D35" s="19">
        <v>24</v>
      </c>
      <c r="E35" s="21">
        <v>479</v>
      </c>
      <c r="F35" s="19">
        <v>42</v>
      </c>
      <c r="G35" s="20">
        <v>19.7</v>
      </c>
      <c r="H35" s="20">
        <v>13.9</v>
      </c>
      <c r="I35" s="143">
        <v>1.35</v>
      </c>
      <c r="N35" s="5"/>
      <c r="O35" s="5"/>
      <c r="P35" s="4"/>
      <c r="R35" s="5"/>
    </row>
    <row r="36" spans="1:18" ht="15.75" customHeight="1">
      <c r="A36" s="16">
        <v>2010</v>
      </c>
      <c r="B36" s="19">
        <v>26</v>
      </c>
      <c r="C36" s="21">
        <v>61</v>
      </c>
      <c r="D36" s="19">
        <v>27</v>
      </c>
      <c r="E36" s="21">
        <v>462</v>
      </c>
      <c r="F36" s="19">
        <v>42</v>
      </c>
      <c r="G36" s="20">
        <v>16.899999999999999</v>
      </c>
      <c r="H36" s="20">
        <v>15.5</v>
      </c>
      <c r="I36" s="143">
        <v>1.24</v>
      </c>
      <c r="N36" s="5"/>
      <c r="O36" s="5"/>
      <c r="P36" s="4"/>
      <c r="R36" s="5"/>
    </row>
    <row r="37" spans="1:18" ht="15.75" customHeight="1">
      <c r="A37" s="16">
        <v>2011</v>
      </c>
      <c r="B37" s="19">
        <v>27</v>
      </c>
      <c r="C37" s="21">
        <v>65</v>
      </c>
      <c r="D37" s="19">
        <v>25</v>
      </c>
      <c r="E37" s="21">
        <v>709</v>
      </c>
      <c r="F37" s="19">
        <v>42</v>
      </c>
      <c r="G37" s="20">
        <v>28.6</v>
      </c>
      <c r="H37" s="20">
        <v>13.5</v>
      </c>
      <c r="I37" s="143">
        <v>1.32</v>
      </c>
      <c r="N37" s="5"/>
      <c r="O37" s="5"/>
      <c r="P37" s="4"/>
      <c r="R37" s="5"/>
    </row>
    <row r="38" spans="1:18" ht="15.75" customHeight="1">
      <c r="A38" s="16">
        <v>2012</v>
      </c>
      <c r="B38" s="19">
        <v>22</v>
      </c>
      <c r="C38" s="21">
        <v>68</v>
      </c>
      <c r="D38" s="19">
        <v>30</v>
      </c>
      <c r="E38" s="21">
        <v>450</v>
      </c>
      <c r="F38" s="19">
        <v>33</v>
      </c>
      <c r="G38" s="20">
        <v>15.1</v>
      </c>
      <c r="H38" s="20">
        <v>23.1</v>
      </c>
      <c r="I38" s="143">
        <v>0.84</v>
      </c>
      <c r="N38" s="5"/>
      <c r="O38" s="5"/>
      <c r="P38" s="4"/>
      <c r="R38" s="5"/>
    </row>
    <row r="39" spans="1:18" ht="15.75" customHeight="1">
      <c r="A39" s="16">
        <v>2013</v>
      </c>
      <c r="B39" s="19">
        <v>27</v>
      </c>
      <c r="C39" s="21">
        <v>69</v>
      </c>
      <c r="D39" s="19">
        <v>35</v>
      </c>
      <c r="E39" s="21">
        <v>426</v>
      </c>
      <c r="F39" s="21">
        <v>40</v>
      </c>
      <c r="G39" s="20">
        <v>12</v>
      </c>
      <c r="H39" s="20">
        <v>15.6</v>
      </c>
      <c r="I39" s="144">
        <v>1.18</v>
      </c>
      <c r="N39" s="5"/>
      <c r="O39" s="5"/>
      <c r="P39" s="4"/>
      <c r="R39" s="5"/>
    </row>
    <row r="40" spans="1:18" ht="15.75" customHeight="1">
      <c r="A40" s="16">
        <v>2014</v>
      </c>
      <c r="B40" s="19">
        <v>22</v>
      </c>
      <c r="C40" s="21">
        <v>53</v>
      </c>
      <c r="D40" s="21">
        <v>31</v>
      </c>
      <c r="E40" s="21">
        <v>396</v>
      </c>
      <c r="F40" s="21">
        <v>42</v>
      </c>
      <c r="G40" s="20">
        <v>12.8</v>
      </c>
      <c r="H40" s="20">
        <v>18.399999999999999</v>
      </c>
      <c r="I40" s="144">
        <v>1.06</v>
      </c>
      <c r="N40" s="5"/>
      <c r="O40" s="5"/>
      <c r="P40" s="4"/>
      <c r="R40" s="5"/>
    </row>
    <row r="41" spans="1:18" ht="15.75" customHeight="1">
      <c r="A41" s="16">
        <v>2015</v>
      </c>
      <c r="B41" s="19">
        <v>17</v>
      </c>
      <c r="C41" s="21">
        <v>44</v>
      </c>
      <c r="D41" s="21">
        <v>25</v>
      </c>
      <c r="E41" s="21">
        <v>316</v>
      </c>
      <c r="F41" s="21">
        <v>39</v>
      </c>
      <c r="G41" s="20">
        <v>12.6</v>
      </c>
      <c r="H41" s="20">
        <v>19.100000000000001</v>
      </c>
      <c r="I41" s="144">
        <v>1.02</v>
      </c>
      <c r="N41" s="5"/>
      <c r="O41" s="5"/>
      <c r="P41" s="4"/>
      <c r="R41" s="5"/>
    </row>
    <row r="42" spans="1:18" ht="15.75" customHeight="1">
      <c r="A42" s="16">
        <v>2016</v>
      </c>
      <c r="B42" s="19">
        <v>16</v>
      </c>
      <c r="C42" s="21">
        <v>49</v>
      </c>
      <c r="D42" s="21">
        <v>24</v>
      </c>
      <c r="E42" s="21">
        <v>492</v>
      </c>
      <c r="F42" s="21">
        <v>33</v>
      </c>
      <c r="G42" s="20">
        <v>20.9</v>
      </c>
      <c r="H42" s="20">
        <v>21.1</v>
      </c>
      <c r="I42" s="144">
        <v>0.94</v>
      </c>
      <c r="N42" s="5"/>
      <c r="O42" s="5"/>
      <c r="P42" s="4"/>
      <c r="R42" s="5"/>
    </row>
    <row r="43" spans="1:18" ht="15.75" customHeight="1">
      <c r="A43" s="16">
        <v>2017</v>
      </c>
      <c r="B43" s="22">
        <v>24</v>
      </c>
      <c r="C43" s="23">
        <v>50</v>
      </c>
      <c r="D43" s="23">
        <v>27</v>
      </c>
      <c r="E43" s="23">
        <v>444</v>
      </c>
      <c r="F43" s="21">
        <v>47</v>
      </c>
      <c r="G43" s="20">
        <v>16.2</v>
      </c>
      <c r="H43" s="20">
        <v>11.6</v>
      </c>
      <c r="I43" s="143">
        <v>1.49</v>
      </c>
      <c r="N43" s="5"/>
      <c r="O43" s="5"/>
      <c r="P43" s="4"/>
      <c r="R43" s="5"/>
    </row>
    <row r="44" spans="1:18" ht="15.75" customHeight="1">
      <c r="A44" s="16">
        <v>2018</v>
      </c>
      <c r="B44" s="22">
        <v>18</v>
      </c>
      <c r="C44" s="23">
        <v>46</v>
      </c>
      <c r="D44" s="23">
        <v>25</v>
      </c>
      <c r="E44" s="23">
        <v>391</v>
      </c>
      <c r="F44" s="21">
        <v>40</v>
      </c>
      <c r="G44" s="20">
        <v>15.9</v>
      </c>
      <c r="H44" s="20">
        <v>17</v>
      </c>
      <c r="I44" s="143">
        <v>1.1200000000000001</v>
      </c>
      <c r="N44" s="5"/>
      <c r="O44" s="5"/>
      <c r="P44" s="4"/>
      <c r="R44" s="5"/>
    </row>
    <row r="45" spans="1:18" ht="15.75" customHeight="1">
      <c r="A45" s="16">
        <v>2019</v>
      </c>
      <c r="B45" s="22">
        <v>16</v>
      </c>
      <c r="C45" s="23">
        <v>39</v>
      </c>
      <c r="D45" s="23">
        <v>23</v>
      </c>
      <c r="E45" s="23">
        <v>309</v>
      </c>
      <c r="F45" s="21">
        <v>41</v>
      </c>
      <c r="G45" s="20">
        <v>13.5</v>
      </c>
      <c r="H45" s="20">
        <v>14.5</v>
      </c>
      <c r="I45" s="143">
        <v>1.25</v>
      </c>
      <c r="N45" s="5"/>
      <c r="O45" s="5"/>
      <c r="P45" s="4"/>
      <c r="R45" s="5"/>
    </row>
    <row r="46" spans="1:18" ht="15.75" customHeight="1">
      <c r="A46" s="16">
        <v>2020</v>
      </c>
      <c r="B46" s="22">
        <v>16</v>
      </c>
      <c r="C46" s="23">
        <v>41</v>
      </c>
      <c r="D46" s="23">
        <v>22</v>
      </c>
      <c r="E46" s="23">
        <v>327</v>
      </c>
      <c r="F46" s="21">
        <v>39</v>
      </c>
      <c r="G46" s="20">
        <v>14.9</v>
      </c>
      <c r="H46" s="20">
        <v>17.7</v>
      </c>
      <c r="I46" s="143">
        <v>1.08</v>
      </c>
      <c r="N46" s="5"/>
      <c r="O46" s="5"/>
      <c r="P46" s="4"/>
      <c r="R46" s="5"/>
    </row>
    <row r="47" spans="1:18" ht="15.75" customHeight="1">
      <c r="A47" s="16">
        <v>2021</v>
      </c>
      <c r="B47" s="22">
        <v>15</v>
      </c>
      <c r="C47" s="22">
        <v>36</v>
      </c>
      <c r="D47" s="22">
        <v>20</v>
      </c>
      <c r="E47" s="22">
        <v>280</v>
      </c>
      <c r="F47" s="19">
        <v>41</v>
      </c>
      <c r="G47" s="138">
        <v>14.3</v>
      </c>
      <c r="H47" s="20">
        <v>16.899999999999999</v>
      </c>
      <c r="I47" s="143">
        <v>1.1299999999999999</v>
      </c>
      <c r="N47" s="5"/>
      <c r="O47" s="5"/>
      <c r="P47" s="4"/>
      <c r="R47" s="5"/>
    </row>
    <row r="48" spans="1:18" ht="15.75" customHeight="1">
      <c r="A48" s="16">
        <v>2022</v>
      </c>
      <c r="B48" s="22">
        <v>15</v>
      </c>
      <c r="C48" s="22">
        <v>36</v>
      </c>
      <c r="D48" s="22">
        <v>17</v>
      </c>
      <c r="E48" s="22">
        <v>413</v>
      </c>
      <c r="F48" s="19">
        <v>40</v>
      </c>
      <c r="G48" s="20">
        <v>24</v>
      </c>
      <c r="H48" s="20">
        <v>14.6</v>
      </c>
      <c r="I48" s="143">
        <v>1.26</v>
      </c>
      <c r="N48" s="5"/>
      <c r="O48" s="5"/>
      <c r="P48" s="4"/>
      <c r="R48" s="5"/>
    </row>
    <row r="49" spans="1:9" ht="15">
      <c r="A49" s="137">
        <v>2023</v>
      </c>
      <c r="B49" s="22">
        <v>22</v>
      </c>
      <c r="C49" s="22">
        <v>51</v>
      </c>
      <c r="D49" s="22">
        <v>18</v>
      </c>
      <c r="E49" s="22">
        <v>712</v>
      </c>
      <c r="F49" s="19">
        <v>43</v>
      </c>
      <c r="G49" s="139">
        <v>40.200000000000003</v>
      </c>
      <c r="H49" s="139">
        <v>11</v>
      </c>
      <c r="I49" s="143">
        <v>1.45</v>
      </c>
    </row>
    <row r="50" spans="1:9" ht="15">
      <c r="A50" s="140">
        <v>2024</v>
      </c>
      <c r="B50" s="24">
        <v>23</v>
      </c>
      <c r="C50" s="24">
        <v>57</v>
      </c>
      <c r="D50" s="24">
        <v>22</v>
      </c>
      <c r="E50" s="24">
        <v>712</v>
      </c>
      <c r="F50" s="141">
        <v>40</v>
      </c>
      <c r="G50" s="142">
        <v>32.6</v>
      </c>
      <c r="H50" s="142">
        <v>12.2</v>
      </c>
      <c r="I50" s="145">
        <v>1.45</v>
      </c>
    </row>
    <row r="51" spans="1:9">
      <c r="A51" s="1" t="s">
        <v>121</v>
      </c>
    </row>
  </sheetData>
  <phoneticPr fontId="4"/>
  <pageMargins left="0.7" right="0.7" top="0.75" bottom="0.75" header="0.3" footer="0.3"/>
  <pageSetup paperSize="9" orientation="portrait" verticalDpi="4294967292"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35D38-8586-4CE5-A3F3-A8B9D17AFC24}">
  <dimension ref="A1:F23"/>
  <sheetViews>
    <sheetView workbookViewId="0">
      <selection activeCell="A2" sqref="A2"/>
    </sheetView>
  </sheetViews>
  <sheetFormatPr defaultRowHeight="13.5"/>
  <sheetData>
    <row r="1" spans="1:6">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6">
      <c r="A3" t="s">
        <v>266</v>
      </c>
    </row>
    <row r="4" spans="1:6">
      <c r="A4" s="192"/>
    </row>
    <row r="5" spans="1:6" ht="14.25" thickBot="1">
      <c r="A5" t="s">
        <v>265</v>
      </c>
    </row>
    <row r="6" spans="1:6" ht="27" thickBot="1">
      <c r="A6" s="174" t="s">
        <v>220</v>
      </c>
      <c r="B6" s="175" t="s">
        <v>102</v>
      </c>
      <c r="C6" s="175" t="s">
        <v>103</v>
      </c>
      <c r="D6" s="175" t="s">
        <v>104</v>
      </c>
      <c r="E6" s="175" t="s">
        <v>222</v>
      </c>
      <c r="F6" s="175" t="s">
        <v>263</v>
      </c>
    </row>
    <row r="7" spans="1:6" ht="27" thickBot="1">
      <c r="A7" s="176" t="s">
        <v>228</v>
      </c>
      <c r="B7" s="178">
        <v>22</v>
      </c>
      <c r="C7" s="178">
        <v>19</v>
      </c>
      <c r="D7" s="178">
        <v>17</v>
      </c>
      <c r="E7" s="178">
        <v>18</v>
      </c>
      <c r="F7" s="177">
        <v>20</v>
      </c>
    </row>
    <row r="8" spans="1:6" ht="27" thickBot="1">
      <c r="A8" s="176" t="s">
        <v>264</v>
      </c>
      <c r="B8" s="178">
        <v>22</v>
      </c>
      <c r="C8" s="178">
        <v>20</v>
      </c>
      <c r="D8" s="178">
        <v>17</v>
      </c>
      <c r="E8" s="178">
        <v>18</v>
      </c>
      <c r="F8" s="178">
        <v>22</v>
      </c>
    </row>
    <row r="9" spans="1:6">
      <c r="A9" s="193"/>
      <c r="B9" s="194"/>
      <c r="C9" s="194"/>
      <c r="D9" s="194"/>
      <c r="E9" s="194"/>
      <c r="F9" s="194"/>
    </row>
    <row r="10" spans="1:6" ht="14.25" thickBot="1">
      <c r="A10" t="s">
        <v>229</v>
      </c>
    </row>
    <row r="11" spans="1:6" ht="27" thickBot="1">
      <c r="A11" s="174" t="s">
        <v>220</v>
      </c>
      <c r="B11" s="175" t="s">
        <v>102</v>
      </c>
      <c r="C11" s="175" t="s">
        <v>103</v>
      </c>
      <c r="D11" s="175" t="s">
        <v>104</v>
      </c>
      <c r="E11" s="175" t="s">
        <v>222</v>
      </c>
      <c r="F11" s="175" t="s">
        <v>263</v>
      </c>
    </row>
    <row r="12" spans="1:6" ht="27" thickBot="1">
      <c r="A12" s="176" t="s">
        <v>228</v>
      </c>
      <c r="B12" s="178">
        <v>40</v>
      </c>
      <c r="C12" s="178">
        <v>36</v>
      </c>
      <c r="D12" s="178">
        <v>37</v>
      </c>
      <c r="E12" s="178">
        <v>46</v>
      </c>
      <c r="F12" s="177">
        <v>49</v>
      </c>
    </row>
    <row r="13" spans="1:6" ht="27" thickBot="1">
      <c r="A13" s="176" t="s">
        <v>264</v>
      </c>
      <c r="B13" s="178">
        <v>41</v>
      </c>
      <c r="C13" s="178">
        <v>36</v>
      </c>
      <c r="D13" s="178">
        <v>36</v>
      </c>
      <c r="E13" s="178">
        <v>51</v>
      </c>
      <c r="F13" s="178">
        <v>57</v>
      </c>
    </row>
    <row r="14" spans="1:6">
      <c r="A14" s="192"/>
    </row>
    <row r="15" spans="1:6" ht="14.25" thickBot="1">
      <c r="A15" t="s">
        <v>230</v>
      </c>
    </row>
    <row r="16" spans="1:6" ht="27" thickBot="1">
      <c r="A16" s="174" t="s">
        <v>220</v>
      </c>
      <c r="B16" s="175" t="s">
        <v>102</v>
      </c>
      <c r="C16" s="175" t="s">
        <v>103</v>
      </c>
      <c r="D16" s="175" t="s">
        <v>104</v>
      </c>
      <c r="E16" s="175" t="s">
        <v>222</v>
      </c>
      <c r="F16" s="175" t="s">
        <v>263</v>
      </c>
    </row>
    <row r="17" spans="1:6" ht="27" thickBot="1">
      <c r="A17" s="176" t="s">
        <v>228</v>
      </c>
      <c r="B17" s="178">
        <v>323</v>
      </c>
      <c r="C17" s="178">
        <v>279</v>
      </c>
      <c r="D17" s="178">
        <v>434</v>
      </c>
      <c r="E17" s="178">
        <v>572</v>
      </c>
      <c r="F17" s="177">
        <v>580</v>
      </c>
    </row>
    <row r="18" spans="1:6" ht="27" thickBot="1">
      <c r="A18" s="176" t="s">
        <v>264</v>
      </c>
      <c r="B18" s="178">
        <v>327</v>
      </c>
      <c r="C18" s="178">
        <v>280</v>
      </c>
      <c r="D18" s="178">
        <v>413</v>
      </c>
      <c r="E18" s="178">
        <v>712</v>
      </c>
      <c r="F18" s="178">
        <v>712</v>
      </c>
    </row>
    <row r="19" spans="1:6">
      <c r="A19" t="s">
        <v>231</v>
      </c>
    </row>
    <row r="23" spans="1:6">
      <c r="A23" s="173"/>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53"/>
  <sheetViews>
    <sheetView zoomScaleNormal="100" workbookViewId="0">
      <selection activeCell="A2" sqref="A2"/>
    </sheetView>
  </sheetViews>
  <sheetFormatPr defaultColWidth="8.875" defaultRowHeight="13.5"/>
  <cols>
    <col min="1" max="1" width="8.5" style="2" customWidth="1"/>
    <col min="2" max="13" width="7.5" style="2" customWidth="1"/>
    <col min="14" max="14" width="8.875" style="2"/>
    <col min="15" max="15" width="8.5" style="2" customWidth="1"/>
    <col min="16" max="27" width="7.5" style="2" customWidth="1"/>
    <col min="28" max="28" width="9.875" style="2" customWidth="1"/>
    <col min="29" max="29" width="8.5" style="2" customWidth="1"/>
    <col min="30" max="43" width="7.5" style="2" customWidth="1"/>
    <col min="44" max="16384" width="8.875" style="2"/>
  </cols>
  <sheetData>
    <row r="1" spans="1:50">
      <c r="A1" s="2"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50" s="28" customFormat="1" ht="15">
      <c r="A3" s="195" t="s">
        <v>14</v>
      </c>
    </row>
    <row r="5" spans="1:50" s="28" customFormat="1" ht="15">
      <c r="A5" s="28" t="s">
        <v>15</v>
      </c>
      <c r="O5" s="28" t="s">
        <v>15</v>
      </c>
      <c r="AC5" s="28" t="s">
        <v>15</v>
      </c>
      <c r="AQ5" s="28" t="s">
        <v>16</v>
      </c>
    </row>
    <row r="6" spans="1:50" s="28" customFormat="1" ht="15">
      <c r="A6" s="27" t="s">
        <v>17</v>
      </c>
      <c r="B6" s="27">
        <v>1982</v>
      </c>
      <c r="C6" s="27">
        <v>1983</v>
      </c>
      <c r="D6" s="27">
        <v>1984</v>
      </c>
      <c r="E6" s="27">
        <v>1985</v>
      </c>
      <c r="F6" s="27">
        <v>1986</v>
      </c>
      <c r="G6" s="27">
        <v>1987</v>
      </c>
      <c r="H6" s="27">
        <v>1988</v>
      </c>
      <c r="I6" s="27">
        <v>1989</v>
      </c>
      <c r="J6" s="27">
        <v>1990</v>
      </c>
      <c r="K6" s="27">
        <v>1991</v>
      </c>
      <c r="L6" s="27">
        <v>1992</v>
      </c>
      <c r="M6" s="27">
        <v>1993</v>
      </c>
      <c r="O6" s="27" t="s">
        <v>17</v>
      </c>
      <c r="P6" s="27">
        <v>1994</v>
      </c>
      <c r="Q6" s="27">
        <v>1995</v>
      </c>
      <c r="R6" s="27">
        <v>1996</v>
      </c>
      <c r="S6" s="27">
        <v>1997</v>
      </c>
      <c r="T6" s="27">
        <v>1998</v>
      </c>
      <c r="U6" s="27">
        <v>1999</v>
      </c>
      <c r="V6" s="27">
        <v>2000</v>
      </c>
      <c r="W6" s="27">
        <v>2001</v>
      </c>
      <c r="X6" s="27">
        <v>2002</v>
      </c>
      <c r="Y6" s="27">
        <v>2003</v>
      </c>
      <c r="Z6" s="27">
        <v>2004</v>
      </c>
      <c r="AA6" s="27">
        <v>2005</v>
      </c>
      <c r="AC6" s="27" t="s">
        <v>17</v>
      </c>
      <c r="AD6" s="27">
        <v>2006</v>
      </c>
      <c r="AE6" s="27">
        <v>2007</v>
      </c>
      <c r="AF6" s="27">
        <v>2008</v>
      </c>
      <c r="AG6" s="27">
        <v>2009</v>
      </c>
      <c r="AH6" s="27">
        <v>2010</v>
      </c>
      <c r="AI6" s="27">
        <v>2011</v>
      </c>
      <c r="AJ6" s="27">
        <v>2012</v>
      </c>
      <c r="AK6" s="27">
        <v>2013</v>
      </c>
      <c r="AL6" s="27">
        <v>2014</v>
      </c>
      <c r="AM6" s="27">
        <v>2015</v>
      </c>
      <c r="AN6" s="27">
        <v>2016</v>
      </c>
      <c r="AO6" s="27">
        <v>2017</v>
      </c>
      <c r="AP6" s="29"/>
      <c r="AQ6" s="27" t="s">
        <v>17</v>
      </c>
      <c r="AR6" s="27">
        <v>2018</v>
      </c>
      <c r="AS6" s="27">
        <v>2019</v>
      </c>
      <c r="AT6" s="27">
        <v>2020</v>
      </c>
      <c r="AU6" s="27">
        <v>2021</v>
      </c>
      <c r="AV6" s="27">
        <v>2022</v>
      </c>
      <c r="AW6" s="27">
        <v>2023</v>
      </c>
      <c r="AX6" s="27">
        <v>2024</v>
      </c>
    </row>
    <row r="7" spans="1:50" s="28" customFormat="1" ht="15">
      <c r="A7" s="29" t="s">
        <v>18</v>
      </c>
      <c r="B7" s="30">
        <v>170</v>
      </c>
      <c r="C7" s="30">
        <v>211</v>
      </c>
      <c r="D7" s="30">
        <v>204</v>
      </c>
      <c r="E7" s="30">
        <v>70</v>
      </c>
      <c r="F7" s="30">
        <v>420</v>
      </c>
      <c r="G7" s="30">
        <v>317</v>
      </c>
      <c r="H7" s="30">
        <v>108</v>
      </c>
      <c r="I7" s="30">
        <v>140</v>
      </c>
      <c r="J7" s="30">
        <v>466</v>
      </c>
      <c r="K7" s="30">
        <v>750</v>
      </c>
      <c r="L7" s="30">
        <v>375</v>
      </c>
      <c r="M7" s="30">
        <v>867</v>
      </c>
      <c r="O7" s="29" t="s">
        <v>18</v>
      </c>
      <c r="P7" s="30">
        <v>558</v>
      </c>
      <c r="Q7" s="30">
        <v>556</v>
      </c>
      <c r="R7" s="30">
        <v>672</v>
      </c>
      <c r="S7" s="30">
        <v>489</v>
      </c>
      <c r="T7" s="30">
        <v>320</v>
      </c>
      <c r="U7" s="30">
        <v>335</v>
      </c>
      <c r="V7" s="30">
        <v>398</v>
      </c>
      <c r="W7" s="30">
        <v>847</v>
      </c>
      <c r="X7" s="30">
        <v>249</v>
      </c>
      <c r="Y7" s="30">
        <v>274</v>
      </c>
      <c r="Z7" s="30">
        <v>387</v>
      </c>
      <c r="AA7" s="30">
        <v>257</v>
      </c>
      <c r="AC7" s="29" t="s">
        <v>18</v>
      </c>
      <c r="AD7" s="31">
        <v>218</v>
      </c>
      <c r="AE7" s="31">
        <v>313</v>
      </c>
      <c r="AF7" s="31">
        <v>429</v>
      </c>
      <c r="AG7" s="31">
        <v>110</v>
      </c>
      <c r="AH7" s="31">
        <v>109</v>
      </c>
      <c r="AI7" s="31">
        <v>248</v>
      </c>
      <c r="AJ7" s="31">
        <v>84</v>
      </c>
      <c r="AK7" s="31">
        <v>164</v>
      </c>
      <c r="AL7" s="31">
        <v>98</v>
      </c>
      <c r="AM7" s="31">
        <v>66</v>
      </c>
      <c r="AN7" s="31">
        <v>122</v>
      </c>
      <c r="AO7" s="31">
        <v>166</v>
      </c>
      <c r="AP7" s="31"/>
      <c r="AQ7" s="29" t="s">
        <v>18</v>
      </c>
      <c r="AR7" s="32">
        <v>117</v>
      </c>
      <c r="AS7" s="28">
        <v>102</v>
      </c>
      <c r="AT7" s="28">
        <v>107</v>
      </c>
      <c r="AU7" s="28">
        <v>90</v>
      </c>
      <c r="AV7" s="28">
        <v>127</v>
      </c>
      <c r="AW7" s="28">
        <v>296</v>
      </c>
      <c r="AX7" s="28">
        <v>177</v>
      </c>
    </row>
    <row r="8" spans="1:50" s="28" customFormat="1" ht="15">
      <c r="A8" s="29" t="s">
        <v>19</v>
      </c>
      <c r="B8" s="30">
        <v>57</v>
      </c>
      <c r="C8" s="30">
        <v>56</v>
      </c>
      <c r="D8" s="30">
        <v>68</v>
      </c>
      <c r="E8" s="30">
        <v>84</v>
      </c>
      <c r="F8" s="30">
        <v>135</v>
      </c>
      <c r="G8" s="30">
        <v>200</v>
      </c>
      <c r="H8" s="30">
        <v>194</v>
      </c>
      <c r="I8" s="30">
        <v>144</v>
      </c>
      <c r="J8" s="30">
        <v>210</v>
      </c>
      <c r="K8" s="30">
        <v>244</v>
      </c>
      <c r="L8" s="30">
        <v>287</v>
      </c>
      <c r="M8" s="30">
        <v>233</v>
      </c>
      <c r="O8" s="29" t="s">
        <v>19</v>
      </c>
      <c r="P8" s="30">
        <v>507</v>
      </c>
      <c r="Q8" s="30">
        <v>348</v>
      </c>
      <c r="R8" s="30">
        <v>403</v>
      </c>
      <c r="S8" s="30">
        <v>372</v>
      </c>
      <c r="T8" s="30">
        <v>322</v>
      </c>
      <c r="U8" s="30">
        <v>264</v>
      </c>
      <c r="V8" s="30">
        <v>190</v>
      </c>
      <c r="W8" s="30">
        <v>187</v>
      </c>
      <c r="X8" s="30">
        <v>200</v>
      </c>
      <c r="Y8" s="30">
        <v>282</v>
      </c>
      <c r="Z8" s="30">
        <v>274</v>
      </c>
      <c r="AA8" s="30">
        <v>293</v>
      </c>
      <c r="AC8" s="29" t="s">
        <v>19</v>
      </c>
      <c r="AD8" s="31">
        <v>225</v>
      </c>
      <c r="AE8" s="31">
        <v>166</v>
      </c>
      <c r="AF8" s="31">
        <v>151</v>
      </c>
      <c r="AG8" s="31">
        <v>122</v>
      </c>
      <c r="AH8" s="31">
        <v>102</v>
      </c>
      <c r="AI8" s="31">
        <v>95</v>
      </c>
      <c r="AJ8" s="31">
        <v>83</v>
      </c>
      <c r="AK8" s="31">
        <v>78</v>
      </c>
      <c r="AL8" s="31">
        <v>50</v>
      </c>
      <c r="AM8" s="31">
        <v>71</v>
      </c>
      <c r="AN8" s="31">
        <v>52</v>
      </c>
      <c r="AO8" s="31">
        <v>91</v>
      </c>
      <c r="AP8" s="31"/>
      <c r="AQ8" s="29" t="s">
        <v>19</v>
      </c>
      <c r="AR8" s="32">
        <v>55</v>
      </c>
      <c r="AS8" s="28">
        <v>63</v>
      </c>
      <c r="AT8" s="28">
        <v>40</v>
      </c>
      <c r="AU8" s="28">
        <v>42</v>
      </c>
      <c r="AV8" s="28">
        <v>44</v>
      </c>
      <c r="AW8" s="28">
        <v>71</v>
      </c>
      <c r="AX8" s="28">
        <v>109</v>
      </c>
    </row>
    <row r="9" spans="1:50" s="28" customFormat="1" ht="15">
      <c r="A9" s="29" t="s">
        <v>20</v>
      </c>
      <c r="B9" s="30">
        <v>7</v>
      </c>
      <c r="C9" s="30">
        <v>16</v>
      </c>
      <c r="D9" s="30">
        <v>10</v>
      </c>
      <c r="E9" s="30">
        <v>16</v>
      </c>
      <c r="F9" s="30">
        <v>20</v>
      </c>
      <c r="G9" s="30">
        <v>18</v>
      </c>
      <c r="H9" s="30">
        <v>35</v>
      </c>
      <c r="I9" s="30">
        <v>50</v>
      </c>
      <c r="J9" s="30">
        <v>32</v>
      </c>
      <c r="K9" s="30">
        <v>31</v>
      </c>
      <c r="L9" s="30">
        <v>51</v>
      </c>
      <c r="M9" s="30">
        <v>30</v>
      </c>
      <c r="O9" s="29" t="s">
        <v>20</v>
      </c>
      <c r="P9" s="30">
        <v>35</v>
      </c>
      <c r="Q9" s="30">
        <v>47</v>
      </c>
      <c r="R9" s="30">
        <v>53</v>
      </c>
      <c r="S9" s="30">
        <v>56</v>
      </c>
      <c r="T9" s="30">
        <v>44</v>
      </c>
      <c r="U9" s="30">
        <v>21</v>
      </c>
      <c r="V9" s="30">
        <v>71</v>
      </c>
      <c r="W9" s="30">
        <v>45</v>
      </c>
      <c r="X9" s="30">
        <v>47</v>
      </c>
      <c r="Y9" s="30">
        <v>43</v>
      </c>
      <c r="Z9" s="30">
        <v>40</v>
      </c>
      <c r="AA9" s="30">
        <v>29</v>
      </c>
      <c r="AC9" s="29" t="s">
        <v>20</v>
      </c>
      <c r="AD9" s="31">
        <v>32</v>
      </c>
      <c r="AE9" s="31">
        <v>50</v>
      </c>
      <c r="AF9" s="31">
        <v>45</v>
      </c>
      <c r="AG9" s="31">
        <v>24</v>
      </c>
      <c r="AH9" s="31">
        <v>30</v>
      </c>
      <c r="AI9" s="31">
        <v>21</v>
      </c>
      <c r="AJ9" s="31">
        <v>23</v>
      </c>
      <c r="AK9" s="31">
        <v>34</v>
      </c>
      <c r="AL9" s="31">
        <v>36</v>
      </c>
      <c r="AM9" s="31">
        <v>19</v>
      </c>
      <c r="AN9" s="31">
        <v>17</v>
      </c>
      <c r="AO9" s="31">
        <v>26</v>
      </c>
      <c r="AP9" s="31"/>
      <c r="AQ9" s="29" t="s">
        <v>20</v>
      </c>
      <c r="AR9" s="32">
        <v>26</v>
      </c>
      <c r="AS9" s="28">
        <v>19</v>
      </c>
      <c r="AT9" s="28">
        <v>18</v>
      </c>
      <c r="AU9" s="28">
        <v>18</v>
      </c>
      <c r="AV9" s="28">
        <v>18</v>
      </c>
      <c r="AW9" s="28">
        <v>11</v>
      </c>
      <c r="AX9" s="28">
        <v>19</v>
      </c>
    </row>
    <row r="10" spans="1:50" s="28" customFormat="1" ht="15">
      <c r="A10" s="33" t="s">
        <v>21</v>
      </c>
      <c r="B10" s="34">
        <v>1</v>
      </c>
      <c r="C10" s="34">
        <v>5</v>
      </c>
      <c r="D10" s="34">
        <v>3</v>
      </c>
      <c r="E10" s="34">
        <v>5</v>
      </c>
      <c r="F10" s="34">
        <v>4</v>
      </c>
      <c r="G10" s="34">
        <v>5</v>
      </c>
      <c r="H10" s="34">
        <v>6</v>
      </c>
      <c r="I10" s="34">
        <v>4</v>
      </c>
      <c r="J10" s="34">
        <v>4</v>
      </c>
      <c r="K10" s="34">
        <v>10</v>
      </c>
      <c r="L10" s="34">
        <v>32</v>
      </c>
      <c r="M10" s="34">
        <v>15</v>
      </c>
      <c r="O10" s="33" t="s">
        <v>21</v>
      </c>
      <c r="P10" s="34">
        <v>5</v>
      </c>
      <c r="Q10" s="34">
        <v>3</v>
      </c>
      <c r="R10" s="34">
        <v>5</v>
      </c>
      <c r="S10" s="34">
        <v>5</v>
      </c>
      <c r="T10" s="34">
        <v>8</v>
      </c>
      <c r="U10" s="34">
        <v>5</v>
      </c>
      <c r="V10" s="34">
        <v>11</v>
      </c>
      <c r="W10" s="34">
        <v>13</v>
      </c>
      <c r="X10" s="34">
        <v>25</v>
      </c>
      <c r="Y10" s="34">
        <v>6</v>
      </c>
      <c r="Z10" s="34">
        <v>5</v>
      </c>
      <c r="AA10" s="34">
        <v>5</v>
      </c>
      <c r="AC10" s="33" t="s">
        <v>21</v>
      </c>
      <c r="AD10" s="35">
        <v>6</v>
      </c>
      <c r="AE10" s="35">
        <v>4</v>
      </c>
      <c r="AF10" s="35">
        <v>4</v>
      </c>
      <c r="AG10" s="35">
        <v>5</v>
      </c>
      <c r="AH10" s="35">
        <v>4</v>
      </c>
      <c r="AI10" s="35">
        <v>5</v>
      </c>
      <c r="AJ10" s="35">
        <v>7</v>
      </c>
      <c r="AK10" s="35">
        <v>5</v>
      </c>
      <c r="AL10" s="35">
        <v>14</v>
      </c>
      <c r="AM10" s="35">
        <v>7</v>
      </c>
      <c r="AN10" s="35">
        <v>5</v>
      </c>
      <c r="AO10" s="35">
        <v>10</v>
      </c>
      <c r="AP10" s="31"/>
      <c r="AQ10" s="33" t="s">
        <v>21</v>
      </c>
      <c r="AR10" s="32">
        <v>5</v>
      </c>
      <c r="AS10" s="36">
        <v>6</v>
      </c>
      <c r="AT10" s="28">
        <v>7</v>
      </c>
      <c r="AU10" s="28">
        <v>7</v>
      </c>
      <c r="AV10" s="28">
        <v>5</v>
      </c>
      <c r="AW10" s="28">
        <v>4</v>
      </c>
      <c r="AX10" s="28">
        <v>6</v>
      </c>
    </row>
    <row r="11" spans="1:50" s="28" customFormat="1" ht="15">
      <c r="A11" s="27" t="s">
        <v>22</v>
      </c>
      <c r="B11" s="37">
        <v>236</v>
      </c>
      <c r="C11" s="37">
        <v>287</v>
      </c>
      <c r="D11" s="37">
        <v>285</v>
      </c>
      <c r="E11" s="37">
        <v>175</v>
      </c>
      <c r="F11" s="37">
        <v>579</v>
      </c>
      <c r="G11" s="37">
        <v>541</v>
      </c>
      <c r="H11" s="37">
        <v>342</v>
      </c>
      <c r="I11" s="37">
        <v>338</v>
      </c>
      <c r="J11" s="37">
        <v>712</v>
      </c>
      <c r="K11" s="37">
        <v>1035</v>
      </c>
      <c r="L11" s="37">
        <v>746</v>
      </c>
      <c r="M11" s="37">
        <v>1145</v>
      </c>
      <c r="O11" s="27" t="s">
        <v>22</v>
      </c>
      <c r="P11" s="37">
        <v>1105</v>
      </c>
      <c r="Q11" s="37">
        <v>955</v>
      </c>
      <c r="R11" s="37">
        <v>1132</v>
      </c>
      <c r="S11" s="37">
        <v>921</v>
      </c>
      <c r="T11" s="37">
        <v>694</v>
      </c>
      <c r="U11" s="37">
        <v>625</v>
      </c>
      <c r="V11" s="37">
        <v>671</v>
      </c>
      <c r="W11" s="37">
        <v>1091</v>
      </c>
      <c r="X11" s="37">
        <v>520</v>
      </c>
      <c r="Y11" s="37">
        <v>606</v>
      </c>
      <c r="Z11" s="37">
        <v>706</v>
      </c>
      <c r="AA11" s="37">
        <v>584</v>
      </c>
      <c r="AC11" s="27" t="s">
        <v>22</v>
      </c>
      <c r="AD11" s="38">
        <v>480</v>
      </c>
      <c r="AE11" s="38">
        <v>533</v>
      </c>
      <c r="AF11" s="38">
        <v>629</v>
      </c>
      <c r="AG11" s="38">
        <v>262</v>
      </c>
      <c r="AH11" s="38">
        <v>246</v>
      </c>
      <c r="AI11" s="38">
        <v>368</v>
      </c>
      <c r="AJ11" s="38">
        <v>197</v>
      </c>
      <c r="AK11" s="38">
        <v>282</v>
      </c>
      <c r="AL11" s="38">
        <v>198</v>
      </c>
      <c r="AM11" s="38">
        <v>163</v>
      </c>
      <c r="AN11" s="38">
        <v>197</v>
      </c>
      <c r="AO11" s="38">
        <v>293</v>
      </c>
      <c r="AP11" s="31"/>
      <c r="AQ11" s="27" t="s">
        <v>22</v>
      </c>
      <c r="AR11" s="39">
        <v>203</v>
      </c>
      <c r="AS11" s="36">
        <v>191</v>
      </c>
      <c r="AT11" s="40">
        <v>172</v>
      </c>
      <c r="AU11" s="40">
        <v>156</v>
      </c>
      <c r="AV11" s="40">
        <v>194</v>
      </c>
      <c r="AW11" s="40">
        <v>383</v>
      </c>
      <c r="AX11" s="28">
        <v>311</v>
      </c>
    </row>
    <row r="12" spans="1:50">
      <c r="A12" s="3"/>
      <c r="B12" s="3"/>
      <c r="C12" s="3"/>
      <c r="D12" s="3"/>
      <c r="E12" s="3"/>
      <c r="F12" s="3"/>
      <c r="G12" s="3"/>
      <c r="H12" s="3"/>
      <c r="I12" s="3"/>
      <c r="J12" s="3"/>
      <c r="K12" s="3"/>
      <c r="L12" s="3"/>
      <c r="M12" s="3"/>
      <c r="O12" s="3"/>
      <c r="P12" s="3"/>
      <c r="Q12" s="3"/>
      <c r="R12" s="3"/>
      <c r="S12" s="3"/>
      <c r="T12" s="3"/>
      <c r="U12" s="3"/>
      <c r="V12" s="3"/>
      <c r="W12" s="3"/>
      <c r="X12" s="3"/>
      <c r="Y12" s="3"/>
      <c r="Z12" s="3"/>
      <c r="AA12" s="3"/>
      <c r="AC12" s="3"/>
      <c r="AD12" s="3"/>
      <c r="AE12" s="3"/>
      <c r="AF12" s="3"/>
      <c r="AG12" s="3"/>
      <c r="AH12" s="3"/>
      <c r="AI12" s="3"/>
      <c r="AJ12" s="3"/>
      <c r="AK12" s="3"/>
      <c r="AL12" s="3"/>
      <c r="AM12" s="3"/>
      <c r="AN12" s="3"/>
      <c r="AO12" s="3"/>
      <c r="AP12" s="3"/>
      <c r="AQ12" s="3"/>
    </row>
    <row r="13" spans="1:50" s="28" customFormat="1" ht="15">
      <c r="A13" s="28" t="s">
        <v>23</v>
      </c>
      <c r="O13" s="28" t="s">
        <v>23</v>
      </c>
      <c r="AC13" s="28" t="s">
        <v>23</v>
      </c>
      <c r="AQ13" s="28" t="s">
        <v>23</v>
      </c>
    </row>
    <row r="14" spans="1:50" s="28" customFormat="1" ht="15">
      <c r="A14" s="27" t="s">
        <v>17</v>
      </c>
      <c r="B14" s="38">
        <v>1982</v>
      </c>
      <c r="C14" s="38">
        <v>1983</v>
      </c>
      <c r="D14" s="38">
        <v>1984</v>
      </c>
      <c r="E14" s="38">
        <v>1985</v>
      </c>
      <c r="F14" s="38">
        <v>1986</v>
      </c>
      <c r="G14" s="38">
        <v>1987</v>
      </c>
      <c r="H14" s="38">
        <v>1988</v>
      </c>
      <c r="I14" s="38">
        <v>1989</v>
      </c>
      <c r="J14" s="38">
        <v>1990</v>
      </c>
      <c r="K14" s="38">
        <v>1991</v>
      </c>
      <c r="L14" s="38">
        <v>1992</v>
      </c>
      <c r="M14" s="38">
        <v>1993</v>
      </c>
      <c r="O14" s="27" t="s">
        <v>17</v>
      </c>
      <c r="P14" s="27">
        <v>1994</v>
      </c>
      <c r="Q14" s="27">
        <v>1995</v>
      </c>
      <c r="R14" s="27">
        <v>1996</v>
      </c>
      <c r="S14" s="27">
        <v>1997</v>
      </c>
      <c r="T14" s="27">
        <v>1998</v>
      </c>
      <c r="U14" s="27">
        <v>1999</v>
      </c>
      <c r="V14" s="27">
        <v>2000</v>
      </c>
      <c r="W14" s="27">
        <v>2001</v>
      </c>
      <c r="X14" s="27">
        <v>2002</v>
      </c>
      <c r="Y14" s="27">
        <v>2003</v>
      </c>
      <c r="Z14" s="27">
        <v>2004</v>
      </c>
      <c r="AA14" s="27">
        <v>2005</v>
      </c>
      <c r="AC14" s="27" t="s">
        <v>17</v>
      </c>
      <c r="AD14" s="27">
        <v>2006</v>
      </c>
      <c r="AE14" s="27">
        <v>2007</v>
      </c>
      <c r="AF14" s="27">
        <v>2008</v>
      </c>
      <c r="AG14" s="27">
        <v>2009</v>
      </c>
      <c r="AH14" s="27">
        <v>2010</v>
      </c>
      <c r="AI14" s="27">
        <v>2011</v>
      </c>
      <c r="AJ14" s="27">
        <v>2012</v>
      </c>
      <c r="AK14" s="27">
        <v>2013</v>
      </c>
      <c r="AL14" s="27">
        <v>2014</v>
      </c>
      <c r="AM14" s="27">
        <v>2015</v>
      </c>
      <c r="AN14" s="27">
        <v>2016</v>
      </c>
      <c r="AO14" s="27">
        <v>2017</v>
      </c>
      <c r="AP14" s="29"/>
      <c r="AQ14" s="27" t="s">
        <v>17</v>
      </c>
      <c r="AR14" s="27">
        <v>2018</v>
      </c>
      <c r="AS14" s="27">
        <v>2019</v>
      </c>
      <c r="AT14" s="27">
        <v>2020</v>
      </c>
      <c r="AU14" s="27">
        <v>2021</v>
      </c>
      <c r="AV14" s="27">
        <v>2022</v>
      </c>
      <c r="AW14" s="27">
        <v>2023</v>
      </c>
      <c r="AX14" s="27">
        <v>2024</v>
      </c>
    </row>
    <row r="15" spans="1:50" s="28" customFormat="1" ht="15">
      <c r="A15" s="29" t="s">
        <v>18</v>
      </c>
      <c r="B15" s="31">
        <v>7</v>
      </c>
      <c r="C15" s="31">
        <v>8</v>
      </c>
      <c r="D15" s="31">
        <v>8</v>
      </c>
      <c r="E15" s="31">
        <v>3</v>
      </c>
      <c r="F15" s="31">
        <v>17</v>
      </c>
      <c r="G15" s="31">
        <v>13</v>
      </c>
      <c r="H15" s="31">
        <v>4</v>
      </c>
      <c r="I15" s="31">
        <v>6</v>
      </c>
      <c r="J15" s="31">
        <v>19</v>
      </c>
      <c r="K15" s="31">
        <v>30</v>
      </c>
      <c r="L15" s="31">
        <v>15</v>
      </c>
      <c r="M15" s="31">
        <v>35</v>
      </c>
      <c r="O15" s="29" t="s">
        <v>18</v>
      </c>
      <c r="P15" s="31">
        <v>22</v>
      </c>
      <c r="Q15" s="31">
        <v>22</v>
      </c>
      <c r="R15" s="31">
        <v>27</v>
      </c>
      <c r="S15" s="31">
        <v>20</v>
      </c>
      <c r="T15" s="31">
        <v>13</v>
      </c>
      <c r="U15" s="31">
        <v>13</v>
      </c>
      <c r="V15" s="31">
        <v>16</v>
      </c>
      <c r="W15" s="31">
        <v>34</v>
      </c>
      <c r="X15" s="31">
        <v>10</v>
      </c>
      <c r="Y15" s="31">
        <v>11</v>
      </c>
      <c r="Z15" s="31">
        <v>15</v>
      </c>
      <c r="AA15" s="31">
        <v>10</v>
      </c>
      <c r="AC15" s="29" t="s">
        <v>18</v>
      </c>
      <c r="AD15" s="31">
        <v>9</v>
      </c>
      <c r="AE15" s="31">
        <v>10</v>
      </c>
      <c r="AF15" s="31">
        <v>14</v>
      </c>
      <c r="AG15" s="31">
        <v>5</v>
      </c>
      <c r="AH15" s="31">
        <v>5</v>
      </c>
      <c r="AI15" s="31">
        <v>10</v>
      </c>
      <c r="AJ15" s="31">
        <v>5</v>
      </c>
      <c r="AK15" s="31">
        <v>8</v>
      </c>
      <c r="AL15" s="31">
        <v>4</v>
      </c>
      <c r="AM15" s="31">
        <v>2</v>
      </c>
      <c r="AN15" s="31">
        <v>5</v>
      </c>
      <c r="AO15" s="31">
        <v>5</v>
      </c>
      <c r="AP15" s="31"/>
      <c r="AQ15" s="29" t="s">
        <v>18</v>
      </c>
      <c r="AR15" s="32">
        <v>4</v>
      </c>
      <c r="AS15" s="32">
        <v>3</v>
      </c>
      <c r="AT15" s="28">
        <v>4</v>
      </c>
      <c r="AU15" s="28">
        <v>3</v>
      </c>
      <c r="AV15" s="28">
        <v>4</v>
      </c>
      <c r="AW15" s="28">
        <v>11</v>
      </c>
      <c r="AX15" s="28">
        <v>7</v>
      </c>
    </row>
    <row r="16" spans="1:50" s="28" customFormat="1" ht="15">
      <c r="A16" s="29" t="s">
        <v>19</v>
      </c>
      <c r="B16" s="31">
        <v>6</v>
      </c>
      <c r="C16" s="31">
        <v>6</v>
      </c>
      <c r="D16" s="31">
        <v>7</v>
      </c>
      <c r="E16" s="31">
        <v>8</v>
      </c>
      <c r="F16" s="31">
        <v>13</v>
      </c>
      <c r="G16" s="31">
        <v>20</v>
      </c>
      <c r="H16" s="31">
        <v>19</v>
      </c>
      <c r="I16" s="31">
        <v>14</v>
      </c>
      <c r="J16" s="31">
        <v>21</v>
      </c>
      <c r="K16" s="31">
        <v>24</v>
      </c>
      <c r="L16" s="31">
        <v>29</v>
      </c>
      <c r="M16" s="31">
        <v>23</v>
      </c>
      <c r="O16" s="29" t="s">
        <v>19</v>
      </c>
      <c r="P16" s="31">
        <v>51</v>
      </c>
      <c r="Q16" s="31">
        <v>35</v>
      </c>
      <c r="R16" s="31">
        <v>40</v>
      </c>
      <c r="S16" s="31">
        <v>37</v>
      </c>
      <c r="T16" s="31">
        <v>32</v>
      </c>
      <c r="U16" s="31">
        <v>26</v>
      </c>
      <c r="V16" s="31">
        <v>19</v>
      </c>
      <c r="W16" s="31">
        <v>19</v>
      </c>
      <c r="X16" s="31">
        <v>20</v>
      </c>
      <c r="Y16" s="31">
        <v>28</v>
      </c>
      <c r="Z16" s="31">
        <v>27</v>
      </c>
      <c r="AA16" s="31">
        <v>29</v>
      </c>
      <c r="AC16" s="29" t="s">
        <v>19</v>
      </c>
      <c r="AD16" s="31">
        <v>23</v>
      </c>
      <c r="AE16" s="31">
        <v>18</v>
      </c>
      <c r="AF16" s="31">
        <v>15</v>
      </c>
      <c r="AG16" s="31">
        <v>11</v>
      </c>
      <c r="AH16" s="31">
        <v>13</v>
      </c>
      <c r="AI16" s="31">
        <v>11</v>
      </c>
      <c r="AJ16" s="31">
        <v>10</v>
      </c>
      <c r="AK16" s="31">
        <v>9</v>
      </c>
      <c r="AL16" s="31">
        <v>5</v>
      </c>
      <c r="AM16" s="31">
        <v>7</v>
      </c>
      <c r="AN16" s="31">
        <v>5</v>
      </c>
      <c r="AO16" s="31">
        <v>8</v>
      </c>
      <c r="AP16" s="31"/>
      <c r="AQ16" s="29" t="s">
        <v>19</v>
      </c>
      <c r="AR16" s="32">
        <v>6</v>
      </c>
      <c r="AS16" s="32">
        <v>5</v>
      </c>
      <c r="AT16" s="28">
        <v>4</v>
      </c>
      <c r="AU16" s="28">
        <v>4</v>
      </c>
      <c r="AV16" s="28">
        <v>4</v>
      </c>
      <c r="AW16" s="28">
        <v>7</v>
      </c>
      <c r="AX16" s="28">
        <v>10</v>
      </c>
    </row>
    <row r="17" spans="1:50" s="28" customFormat="1" ht="15">
      <c r="A17" s="29" t="s">
        <v>20</v>
      </c>
      <c r="B17" s="31">
        <v>2</v>
      </c>
      <c r="C17" s="31">
        <v>4</v>
      </c>
      <c r="D17" s="31">
        <v>2</v>
      </c>
      <c r="E17" s="31">
        <v>4</v>
      </c>
      <c r="F17" s="31">
        <v>5</v>
      </c>
      <c r="G17" s="31">
        <v>4</v>
      </c>
      <c r="H17" s="31">
        <v>8</v>
      </c>
      <c r="I17" s="31">
        <v>12</v>
      </c>
      <c r="J17" s="31">
        <v>7</v>
      </c>
      <c r="K17" s="31">
        <v>7</v>
      </c>
      <c r="L17" s="31">
        <v>12</v>
      </c>
      <c r="M17" s="31">
        <v>7</v>
      </c>
      <c r="O17" s="29" t="s">
        <v>20</v>
      </c>
      <c r="P17" s="31">
        <v>8</v>
      </c>
      <c r="Q17" s="31">
        <v>11</v>
      </c>
      <c r="R17" s="31">
        <v>12</v>
      </c>
      <c r="S17" s="31">
        <v>13</v>
      </c>
      <c r="T17" s="31">
        <v>10</v>
      </c>
      <c r="U17" s="31">
        <v>5</v>
      </c>
      <c r="V17" s="31">
        <v>16</v>
      </c>
      <c r="W17" s="31">
        <v>10</v>
      </c>
      <c r="X17" s="31">
        <v>11</v>
      </c>
      <c r="Y17" s="31">
        <v>10</v>
      </c>
      <c r="Z17" s="31">
        <v>9</v>
      </c>
      <c r="AA17" s="31">
        <v>7</v>
      </c>
      <c r="AC17" s="29" t="s">
        <v>20</v>
      </c>
      <c r="AD17" s="31">
        <v>7</v>
      </c>
      <c r="AE17" s="31">
        <v>9</v>
      </c>
      <c r="AF17" s="31">
        <v>9</v>
      </c>
      <c r="AG17" s="31">
        <v>6</v>
      </c>
      <c r="AH17" s="31">
        <v>7</v>
      </c>
      <c r="AI17" s="31">
        <v>5</v>
      </c>
      <c r="AJ17" s="31">
        <v>5</v>
      </c>
      <c r="AK17" s="31">
        <v>8</v>
      </c>
      <c r="AL17" s="31">
        <v>8</v>
      </c>
      <c r="AM17" s="31">
        <v>5</v>
      </c>
      <c r="AN17" s="31">
        <v>4</v>
      </c>
      <c r="AO17" s="31">
        <v>6</v>
      </c>
      <c r="AP17" s="31"/>
      <c r="AQ17" s="29" t="s">
        <v>20</v>
      </c>
      <c r="AR17" s="32">
        <v>6</v>
      </c>
      <c r="AS17" s="32">
        <v>5</v>
      </c>
      <c r="AT17" s="28">
        <v>5</v>
      </c>
      <c r="AU17" s="28">
        <v>4</v>
      </c>
      <c r="AV17" s="28">
        <v>4</v>
      </c>
      <c r="AW17" s="28">
        <v>2</v>
      </c>
      <c r="AX17" s="28">
        <v>4</v>
      </c>
    </row>
    <row r="18" spans="1:50" s="28" customFormat="1" ht="15">
      <c r="A18" s="33" t="s">
        <v>21</v>
      </c>
      <c r="B18" s="35">
        <v>1</v>
      </c>
      <c r="C18" s="35">
        <v>2</v>
      </c>
      <c r="D18" s="35">
        <v>1</v>
      </c>
      <c r="E18" s="35">
        <v>2</v>
      </c>
      <c r="F18" s="35">
        <v>2</v>
      </c>
      <c r="G18" s="35">
        <v>2</v>
      </c>
      <c r="H18" s="35">
        <v>2</v>
      </c>
      <c r="I18" s="35">
        <v>1</v>
      </c>
      <c r="J18" s="35">
        <v>2</v>
      </c>
      <c r="K18" s="35">
        <v>4</v>
      </c>
      <c r="L18" s="35">
        <v>12</v>
      </c>
      <c r="M18" s="35">
        <v>6</v>
      </c>
      <c r="O18" s="33" t="s">
        <v>21</v>
      </c>
      <c r="P18" s="35">
        <v>2</v>
      </c>
      <c r="Q18" s="35">
        <v>1</v>
      </c>
      <c r="R18" s="35">
        <v>2</v>
      </c>
      <c r="S18" s="35">
        <v>2</v>
      </c>
      <c r="T18" s="35">
        <v>3</v>
      </c>
      <c r="U18" s="35">
        <v>2</v>
      </c>
      <c r="V18" s="35">
        <v>4</v>
      </c>
      <c r="W18" s="35">
        <v>5</v>
      </c>
      <c r="X18" s="35">
        <v>9</v>
      </c>
      <c r="Y18" s="35">
        <v>2</v>
      </c>
      <c r="Z18" s="35">
        <v>2</v>
      </c>
      <c r="AA18" s="35">
        <v>2</v>
      </c>
      <c r="AC18" s="33" t="s">
        <v>21</v>
      </c>
      <c r="AD18" s="35">
        <v>2</v>
      </c>
      <c r="AE18" s="35">
        <v>2</v>
      </c>
      <c r="AF18" s="35">
        <v>2</v>
      </c>
      <c r="AG18" s="35">
        <v>2</v>
      </c>
      <c r="AH18" s="35">
        <v>2</v>
      </c>
      <c r="AI18" s="35">
        <v>2</v>
      </c>
      <c r="AJ18" s="35">
        <v>3</v>
      </c>
      <c r="AK18" s="35">
        <v>2</v>
      </c>
      <c r="AL18" s="35">
        <v>5</v>
      </c>
      <c r="AM18" s="35">
        <v>3</v>
      </c>
      <c r="AN18" s="35">
        <v>2</v>
      </c>
      <c r="AO18" s="35">
        <v>4</v>
      </c>
      <c r="AP18" s="31"/>
      <c r="AQ18" s="33" t="s">
        <v>21</v>
      </c>
      <c r="AR18" s="41">
        <v>2</v>
      </c>
      <c r="AS18" s="41">
        <v>3</v>
      </c>
      <c r="AT18" s="28">
        <v>3</v>
      </c>
      <c r="AU18" s="28">
        <v>3</v>
      </c>
      <c r="AV18" s="28">
        <v>2</v>
      </c>
      <c r="AW18" s="28">
        <v>2</v>
      </c>
      <c r="AX18" s="28">
        <v>2</v>
      </c>
    </row>
    <row r="19" spans="1:50" s="28" customFormat="1" ht="15">
      <c r="A19" s="27" t="s">
        <v>22</v>
      </c>
      <c r="B19" s="38">
        <v>15</v>
      </c>
      <c r="C19" s="38">
        <v>19</v>
      </c>
      <c r="D19" s="38">
        <v>18</v>
      </c>
      <c r="E19" s="38">
        <v>17</v>
      </c>
      <c r="F19" s="38">
        <v>37</v>
      </c>
      <c r="G19" s="38">
        <v>39</v>
      </c>
      <c r="H19" s="38">
        <v>34</v>
      </c>
      <c r="I19" s="38">
        <v>33</v>
      </c>
      <c r="J19" s="38">
        <v>48</v>
      </c>
      <c r="K19" s="38">
        <v>65</v>
      </c>
      <c r="L19" s="38">
        <v>68</v>
      </c>
      <c r="M19" s="38">
        <v>70</v>
      </c>
      <c r="O19" s="27" t="s">
        <v>22</v>
      </c>
      <c r="P19" s="38">
        <v>83</v>
      </c>
      <c r="Q19" s="38">
        <v>69</v>
      </c>
      <c r="R19" s="38">
        <v>81</v>
      </c>
      <c r="S19" s="38">
        <v>71</v>
      </c>
      <c r="T19" s="38">
        <v>58</v>
      </c>
      <c r="U19" s="38">
        <v>47</v>
      </c>
      <c r="V19" s="38">
        <v>56</v>
      </c>
      <c r="W19" s="38">
        <v>68</v>
      </c>
      <c r="X19" s="38">
        <v>50</v>
      </c>
      <c r="Y19" s="38">
        <v>51</v>
      </c>
      <c r="Z19" s="38">
        <v>54</v>
      </c>
      <c r="AA19" s="38">
        <v>48</v>
      </c>
      <c r="AC19" s="27" t="s">
        <v>22</v>
      </c>
      <c r="AD19" s="38">
        <v>40</v>
      </c>
      <c r="AE19" s="38">
        <v>40</v>
      </c>
      <c r="AF19" s="38">
        <v>39</v>
      </c>
      <c r="AG19" s="38">
        <v>24</v>
      </c>
      <c r="AH19" s="38">
        <v>26</v>
      </c>
      <c r="AI19" s="38">
        <v>27</v>
      </c>
      <c r="AJ19" s="38">
        <v>22</v>
      </c>
      <c r="AK19" s="38">
        <v>27</v>
      </c>
      <c r="AL19" s="38">
        <v>22</v>
      </c>
      <c r="AM19" s="38">
        <v>17</v>
      </c>
      <c r="AN19" s="38">
        <v>16</v>
      </c>
      <c r="AO19" s="38">
        <v>24</v>
      </c>
      <c r="AP19" s="31"/>
      <c r="AQ19" s="27" t="s">
        <v>22</v>
      </c>
      <c r="AR19" s="39">
        <v>18</v>
      </c>
      <c r="AS19" s="39">
        <v>16</v>
      </c>
      <c r="AT19" s="40">
        <v>16</v>
      </c>
      <c r="AU19" s="40">
        <v>15</v>
      </c>
      <c r="AV19" s="40">
        <v>15</v>
      </c>
      <c r="AW19" s="40">
        <v>22</v>
      </c>
      <c r="AX19" s="28">
        <v>23</v>
      </c>
    </row>
    <row r="20" spans="1:50">
      <c r="A20" s="3"/>
      <c r="B20" s="3"/>
      <c r="C20" s="3"/>
      <c r="D20" s="3"/>
      <c r="E20" s="3"/>
      <c r="F20" s="3"/>
      <c r="G20" s="3"/>
      <c r="H20" s="3"/>
      <c r="I20" s="3"/>
      <c r="J20" s="3"/>
      <c r="K20" s="3"/>
      <c r="L20" s="3"/>
      <c r="M20" s="3"/>
      <c r="O20" s="3"/>
      <c r="P20" s="3"/>
      <c r="Q20" s="3"/>
      <c r="R20" s="3"/>
      <c r="S20" s="3"/>
      <c r="T20" s="3"/>
      <c r="U20" s="3"/>
      <c r="V20" s="3"/>
      <c r="W20" s="3"/>
      <c r="X20" s="3"/>
      <c r="Y20" s="3"/>
      <c r="Z20" s="3"/>
      <c r="AA20" s="3"/>
      <c r="AC20" s="3"/>
      <c r="AD20" s="3"/>
      <c r="AE20" s="3"/>
      <c r="AF20" s="3"/>
      <c r="AG20" s="3"/>
      <c r="AH20" s="3"/>
      <c r="AI20" s="3"/>
      <c r="AJ20" s="3"/>
      <c r="AK20" s="3"/>
      <c r="AL20" s="3"/>
      <c r="AM20" s="3"/>
      <c r="AN20" s="3"/>
      <c r="AO20" s="3"/>
      <c r="AP20" s="3"/>
      <c r="AQ20" s="3"/>
    </row>
    <row r="21" spans="1:50" s="28" customFormat="1" ht="15">
      <c r="A21" s="28" t="s">
        <v>24</v>
      </c>
      <c r="O21" s="28" t="s">
        <v>24</v>
      </c>
      <c r="AC21" s="28" t="s">
        <v>24</v>
      </c>
      <c r="AQ21" s="28" t="s">
        <v>24</v>
      </c>
    </row>
    <row r="22" spans="1:50" s="28" customFormat="1" ht="15">
      <c r="A22" s="27" t="s">
        <v>17</v>
      </c>
      <c r="B22" s="27">
        <v>1982</v>
      </c>
      <c r="C22" s="27">
        <v>1983</v>
      </c>
      <c r="D22" s="27">
        <v>1984</v>
      </c>
      <c r="E22" s="27">
        <v>1985</v>
      </c>
      <c r="F22" s="27">
        <v>1986</v>
      </c>
      <c r="G22" s="27">
        <v>1987</v>
      </c>
      <c r="H22" s="27">
        <v>1988</v>
      </c>
      <c r="I22" s="27">
        <v>1989</v>
      </c>
      <c r="J22" s="27">
        <v>1990</v>
      </c>
      <c r="K22" s="27">
        <v>1991</v>
      </c>
      <c r="L22" s="27">
        <v>1992</v>
      </c>
      <c r="M22" s="27">
        <v>1993</v>
      </c>
      <c r="O22" s="27" t="s">
        <v>17</v>
      </c>
      <c r="P22" s="27">
        <v>1994</v>
      </c>
      <c r="Q22" s="27">
        <v>1995</v>
      </c>
      <c r="R22" s="27">
        <v>1996</v>
      </c>
      <c r="S22" s="27">
        <v>1997</v>
      </c>
      <c r="T22" s="27">
        <v>1998</v>
      </c>
      <c r="U22" s="27">
        <v>1999</v>
      </c>
      <c r="V22" s="27">
        <v>2000</v>
      </c>
      <c r="W22" s="27">
        <v>2001</v>
      </c>
      <c r="X22" s="27">
        <v>2002</v>
      </c>
      <c r="Y22" s="27">
        <v>2003</v>
      </c>
      <c r="Z22" s="27">
        <v>2004</v>
      </c>
      <c r="AA22" s="27">
        <v>2005</v>
      </c>
      <c r="AC22" s="27" t="s">
        <v>17</v>
      </c>
      <c r="AD22" s="27">
        <v>2006</v>
      </c>
      <c r="AE22" s="27">
        <v>2007</v>
      </c>
      <c r="AF22" s="27">
        <v>2008</v>
      </c>
      <c r="AG22" s="27">
        <v>2009</v>
      </c>
      <c r="AH22" s="27">
        <v>2010</v>
      </c>
      <c r="AI22" s="27">
        <v>2011</v>
      </c>
      <c r="AJ22" s="27">
        <v>2012</v>
      </c>
      <c r="AK22" s="27">
        <v>2013</v>
      </c>
      <c r="AL22" s="27">
        <v>2014</v>
      </c>
      <c r="AM22" s="27">
        <v>2015</v>
      </c>
      <c r="AN22" s="27">
        <v>2016</v>
      </c>
      <c r="AO22" s="27">
        <v>2017</v>
      </c>
      <c r="AP22" s="29"/>
      <c r="AQ22" s="27" t="s">
        <v>17</v>
      </c>
      <c r="AR22" s="27">
        <v>2018</v>
      </c>
      <c r="AS22" s="27">
        <v>2019</v>
      </c>
      <c r="AT22" s="27">
        <v>2020</v>
      </c>
      <c r="AU22" s="27">
        <v>2021</v>
      </c>
      <c r="AV22" s="27">
        <v>2022</v>
      </c>
      <c r="AW22" s="27">
        <v>2023</v>
      </c>
      <c r="AX22" s="27">
        <v>2024</v>
      </c>
    </row>
    <row r="23" spans="1:50" s="28" customFormat="1" ht="15">
      <c r="A23" s="29" t="s">
        <v>18</v>
      </c>
      <c r="B23" s="30">
        <v>406</v>
      </c>
      <c r="C23" s="30">
        <v>499</v>
      </c>
      <c r="D23" s="30">
        <v>544</v>
      </c>
      <c r="E23" s="30">
        <v>470</v>
      </c>
      <c r="F23" s="30">
        <v>1107</v>
      </c>
      <c r="G23" s="30">
        <v>1043</v>
      </c>
      <c r="H23" s="30">
        <v>697</v>
      </c>
      <c r="I23" s="30">
        <v>924</v>
      </c>
      <c r="J23" s="30">
        <v>1353</v>
      </c>
      <c r="K23" s="30">
        <v>1699</v>
      </c>
      <c r="L23" s="30">
        <v>1118</v>
      </c>
      <c r="M23" s="30">
        <v>2381</v>
      </c>
      <c r="O23" s="29" t="s">
        <v>18</v>
      </c>
      <c r="P23" s="30">
        <v>1669</v>
      </c>
      <c r="Q23" s="30">
        <v>1818</v>
      </c>
      <c r="R23" s="30">
        <v>1858</v>
      </c>
      <c r="S23" s="30">
        <v>1459</v>
      </c>
      <c r="T23" s="30">
        <v>1335</v>
      </c>
      <c r="U23" s="30">
        <v>1117</v>
      </c>
      <c r="V23" s="30">
        <v>1100</v>
      </c>
      <c r="W23" s="30">
        <v>1693</v>
      </c>
      <c r="X23" s="30">
        <v>1087</v>
      </c>
      <c r="Y23" s="30">
        <v>1065</v>
      </c>
      <c r="Z23" s="30">
        <v>1249</v>
      </c>
      <c r="AA23" s="30">
        <v>1009</v>
      </c>
      <c r="AC23" s="29" t="s">
        <v>18</v>
      </c>
      <c r="AD23" s="31">
        <v>825</v>
      </c>
      <c r="AE23" s="31">
        <v>836</v>
      </c>
      <c r="AF23" s="31">
        <v>953</v>
      </c>
      <c r="AG23" s="31">
        <v>479</v>
      </c>
      <c r="AH23" s="31">
        <v>462</v>
      </c>
      <c r="AI23" s="31">
        <v>709</v>
      </c>
      <c r="AJ23" s="31">
        <v>450</v>
      </c>
      <c r="AK23" s="31">
        <v>426</v>
      </c>
      <c r="AL23" s="31">
        <v>396</v>
      </c>
      <c r="AM23" s="31">
        <v>316</v>
      </c>
      <c r="AN23" s="31">
        <v>492</v>
      </c>
      <c r="AO23" s="31">
        <v>444</v>
      </c>
      <c r="AP23" s="31"/>
      <c r="AQ23" s="29" t="s">
        <v>18</v>
      </c>
      <c r="AR23" s="32">
        <v>391</v>
      </c>
      <c r="AS23" s="32">
        <v>309</v>
      </c>
      <c r="AT23" s="28">
        <v>327</v>
      </c>
      <c r="AU23" s="28">
        <v>280</v>
      </c>
      <c r="AV23" s="28">
        <v>413</v>
      </c>
      <c r="AW23" s="28">
        <v>712</v>
      </c>
      <c r="AX23" s="28">
        <v>712</v>
      </c>
    </row>
    <row r="24" spans="1:50" s="28" customFormat="1" ht="15">
      <c r="A24" s="29" t="s">
        <v>19</v>
      </c>
      <c r="B24" s="30">
        <v>120</v>
      </c>
      <c r="C24" s="30">
        <v>114</v>
      </c>
      <c r="D24" s="30">
        <v>139</v>
      </c>
      <c r="E24" s="30">
        <v>172</v>
      </c>
      <c r="F24" s="30">
        <v>230</v>
      </c>
      <c r="G24" s="30">
        <v>344</v>
      </c>
      <c r="H24" s="30">
        <v>386</v>
      </c>
      <c r="I24" s="30">
        <v>339</v>
      </c>
      <c r="J24" s="30">
        <v>452</v>
      </c>
      <c r="K24" s="30">
        <v>458</v>
      </c>
      <c r="L24" s="30">
        <v>447</v>
      </c>
      <c r="M24" s="30">
        <v>385</v>
      </c>
      <c r="O24" s="29" t="s">
        <v>19</v>
      </c>
      <c r="P24" s="30">
        <v>769</v>
      </c>
      <c r="Q24" s="30">
        <v>578</v>
      </c>
      <c r="R24" s="30">
        <v>670</v>
      </c>
      <c r="S24" s="30">
        <v>603</v>
      </c>
      <c r="T24" s="30">
        <v>504</v>
      </c>
      <c r="U24" s="30">
        <v>560</v>
      </c>
      <c r="V24" s="30">
        <v>417</v>
      </c>
      <c r="W24" s="30">
        <v>357</v>
      </c>
      <c r="X24" s="30">
        <v>367</v>
      </c>
      <c r="Y24" s="30">
        <v>465</v>
      </c>
      <c r="Z24" s="30">
        <v>433</v>
      </c>
      <c r="AA24" s="30">
        <v>456</v>
      </c>
      <c r="AC24" s="29" t="s">
        <v>19</v>
      </c>
      <c r="AD24" s="31">
        <v>412</v>
      </c>
      <c r="AE24" s="31">
        <v>331</v>
      </c>
      <c r="AF24" s="31">
        <v>263</v>
      </c>
      <c r="AG24" s="31">
        <v>244</v>
      </c>
      <c r="AH24" s="31">
        <v>205</v>
      </c>
      <c r="AI24" s="31">
        <v>195</v>
      </c>
      <c r="AJ24" s="31">
        <v>237</v>
      </c>
      <c r="AK24" s="31">
        <v>208</v>
      </c>
      <c r="AL24" s="31">
        <v>130</v>
      </c>
      <c r="AM24" s="31">
        <v>163</v>
      </c>
      <c r="AN24" s="31">
        <v>140</v>
      </c>
      <c r="AO24" s="31">
        <v>203</v>
      </c>
      <c r="AP24" s="31"/>
      <c r="AQ24" s="29" t="s">
        <v>19</v>
      </c>
      <c r="AR24" s="32">
        <v>140</v>
      </c>
      <c r="AS24" s="32">
        <v>145</v>
      </c>
      <c r="AT24" s="28">
        <v>108</v>
      </c>
      <c r="AU24" s="28">
        <v>115</v>
      </c>
      <c r="AV24" s="28">
        <v>100</v>
      </c>
      <c r="AW24" s="28">
        <v>152</v>
      </c>
      <c r="AX24" s="28">
        <v>201</v>
      </c>
    </row>
    <row r="25" spans="1:50" s="28" customFormat="1" ht="15">
      <c r="A25" s="29" t="s">
        <v>20</v>
      </c>
      <c r="B25" s="30">
        <v>20</v>
      </c>
      <c r="C25" s="30">
        <v>28</v>
      </c>
      <c r="D25" s="30">
        <v>25</v>
      </c>
      <c r="E25" s="30">
        <v>31</v>
      </c>
      <c r="F25" s="30">
        <v>38</v>
      </c>
      <c r="G25" s="30">
        <v>35</v>
      </c>
      <c r="H25" s="30">
        <v>53</v>
      </c>
      <c r="I25" s="30">
        <v>83</v>
      </c>
      <c r="J25" s="30">
        <v>93</v>
      </c>
      <c r="K25" s="30">
        <v>110</v>
      </c>
      <c r="L25" s="30">
        <v>88</v>
      </c>
      <c r="M25" s="30">
        <v>47</v>
      </c>
      <c r="O25" s="29" t="s">
        <v>20</v>
      </c>
      <c r="P25" s="30">
        <v>52</v>
      </c>
      <c r="Q25" s="30">
        <v>72</v>
      </c>
      <c r="R25" s="30">
        <v>80</v>
      </c>
      <c r="S25" s="30">
        <v>93</v>
      </c>
      <c r="T25" s="30">
        <v>76</v>
      </c>
      <c r="U25" s="30">
        <v>55</v>
      </c>
      <c r="V25" s="30">
        <v>134</v>
      </c>
      <c r="W25" s="30">
        <v>105</v>
      </c>
      <c r="X25" s="30">
        <v>71</v>
      </c>
      <c r="Y25" s="30">
        <v>68</v>
      </c>
      <c r="Z25" s="30">
        <v>62</v>
      </c>
      <c r="AA25" s="30">
        <v>49</v>
      </c>
      <c r="AC25" s="29" t="s">
        <v>20</v>
      </c>
      <c r="AD25" s="31">
        <v>48</v>
      </c>
      <c r="AE25" s="31">
        <v>75</v>
      </c>
      <c r="AF25" s="31">
        <v>72</v>
      </c>
      <c r="AG25" s="31">
        <v>41</v>
      </c>
      <c r="AH25" s="31">
        <v>53</v>
      </c>
      <c r="AI25" s="31">
        <v>44</v>
      </c>
      <c r="AJ25" s="31">
        <v>45</v>
      </c>
      <c r="AK25" s="31">
        <v>79</v>
      </c>
      <c r="AL25" s="31">
        <v>65</v>
      </c>
      <c r="AM25" s="31">
        <v>40</v>
      </c>
      <c r="AN25" s="31">
        <v>44</v>
      </c>
      <c r="AO25" s="31">
        <v>45</v>
      </c>
      <c r="AP25" s="31"/>
      <c r="AQ25" s="29" t="s">
        <v>20</v>
      </c>
      <c r="AR25" s="32">
        <v>52</v>
      </c>
      <c r="AS25" s="32">
        <v>42</v>
      </c>
      <c r="AT25" s="28">
        <v>39</v>
      </c>
      <c r="AU25" s="28">
        <v>34</v>
      </c>
      <c r="AV25" s="28">
        <v>37</v>
      </c>
      <c r="AW25" s="28">
        <v>27</v>
      </c>
      <c r="AX25" s="28">
        <v>36</v>
      </c>
    </row>
    <row r="26" spans="1:50" s="28" customFormat="1" ht="15">
      <c r="A26" s="33" t="s">
        <v>21</v>
      </c>
      <c r="B26" s="34">
        <v>4</v>
      </c>
      <c r="C26" s="34">
        <v>8</v>
      </c>
      <c r="D26" s="34">
        <v>6</v>
      </c>
      <c r="E26" s="34">
        <v>9</v>
      </c>
      <c r="F26" s="34">
        <v>8</v>
      </c>
      <c r="G26" s="34">
        <v>9</v>
      </c>
      <c r="H26" s="34">
        <v>9</v>
      </c>
      <c r="I26" s="34">
        <v>6</v>
      </c>
      <c r="J26" s="34">
        <v>12</v>
      </c>
      <c r="K26" s="34">
        <v>36</v>
      </c>
      <c r="L26" s="34">
        <v>56</v>
      </c>
      <c r="M26" s="34">
        <v>23</v>
      </c>
      <c r="O26" s="33" t="s">
        <v>21</v>
      </c>
      <c r="P26" s="34">
        <v>8</v>
      </c>
      <c r="Q26" s="34">
        <v>5</v>
      </c>
      <c r="R26" s="34">
        <v>7</v>
      </c>
      <c r="S26" s="34">
        <v>8</v>
      </c>
      <c r="T26" s="34">
        <v>13</v>
      </c>
      <c r="U26" s="34">
        <v>14</v>
      </c>
      <c r="V26" s="34">
        <v>22</v>
      </c>
      <c r="W26" s="34">
        <v>30</v>
      </c>
      <c r="X26" s="34">
        <v>37</v>
      </c>
      <c r="Y26" s="34">
        <v>10</v>
      </c>
      <c r="Z26" s="34">
        <v>8</v>
      </c>
      <c r="AA26" s="34">
        <v>8</v>
      </c>
      <c r="AC26" s="33" t="s">
        <v>21</v>
      </c>
      <c r="AD26" s="35">
        <v>9</v>
      </c>
      <c r="AE26" s="35">
        <v>5</v>
      </c>
      <c r="AF26" s="35">
        <v>7</v>
      </c>
      <c r="AG26" s="35">
        <v>9</v>
      </c>
      <c r="AH26" s="35">
        <v>8</v>
      </c>
      <c r="AI26" s="35">
        <v>10</v>
      </c>
      <c r="AJ26" s="35">
        <v>13</v>
      </c>
      <c r="AK26" s="35">
        <v>12</v>
      </c>
      <c r="AL26" s="35">
        <v>25</v>
      </c>
      <c r="AM26" s="35">
        <v>16</v>
      </c>
      <c r="AN26" s="35">
        <v>14</v>
      </c>
      <c r="AO26" s="35">
        <v>18</v>
      </c>
      <c r="AP26" s="31"/>
      <c r="AQ26" s="33" t="s">
        <v>21</v>
      </c>
      <c r="AR26" s="41">
        <v>10</v>
      </c>
      <c r="AS26" s="41">
        <v>14</v>
      </c>
      <c r="AT26" s="28">
        <v>14</v>
      </c>
      <c r="AU26" s="28">
        <v>14</v>
      </c>
      <c r="AV26" s="28">
        <v>10</v>
      </c>
      <c r="AW26" s="28">
        <v>11</v>
      </c>
      <c r="AX26" s="28">
        <v>11</v>
      </c>
    </row>
    <row r="27" spans="1:50" s="28" customFormat="1" ht="15">
      <c r="A27" s="27" t="s">
        <v>22</v>
      </c>
      <c r="B27" s="37">
        <v>550</v>
      </c>
      <c r="C27" s="37">
        <v>649</v>
      </c>
      <c r="D27" s="37">
        <v>714</v>
      </c>
      <c r="E27" s="37">
        <v>681</v>
      </c>
      <c r="F27" s="37">
        <v>1384</v>
      </c>
      <c r="G27" s="37">
        <v>1432</v>
      </c>
      <c r="H27" s="37">
        <v>1144</v>
      </c>
      <c r="I27" s="37">
        <v>1351</v>
      </c>
      <c r="J27" s="37">
        <v>1910</v>
      </c>
      <c r="K27" s="37">
        <v>2303</v>
      </c>
      <c r="L27" s="37">
        <v>1708</v>
      </c>
      <c r="M27" s="37">
        <v>2837</v>
      </c>
      <c r="O27" s="27" t="s">
        <v>22</v>
      </c>
      <c r="P27" s="37">
        <v>2498</v>
      </c>
      <c r="Q27" s="37">
        <v>2473</v>
      </c>
      <c r="R27" s="37">
        <v>2614</v>
      </c>
      <c r="S27" s="37">
        <v>2163</v>
      </c>
      <c r="T27" s="37">
        <v>1929</v>
      </c>
      <c r="U27" s="37">
        <v>1746</v>
      </c>
      <c r="V27" s="37">
        <v>1673</v>
      </c>
      <c r="W27" s="37">
        <v>2185</v>
      </c>
      <c r="X27" s="37">
        <v>1562</v>
      </c>
      <c r="Y27" s="37">
        <v>1608</v>
      </c>
      <c r="Z27" s="37">
        <v>1753</v>
      </c>
      <c r="AA27" s="37">
        <v>1522</v>
      </c>
      <c r="AC27" s="27" t="s">
        <v>22</v>
      </c>
      <c r="AD27" s="42">
        <v>1293</v>
      </c>
      <c r="AE27" s="42">
        <v>1247</v>
      </c>
      <c r="AF27" s="42">
        <v>1294</v>
      </c>
      <c r="AG27" s="42">
        <v>773</v>
      </c>
      <c r="AH27" s="42">
        <v>727</v>
      </c>
      <c r="AI27" s="42">
        <v>959</v>
      </c>
      <c r="AJ27" s="42">
        <v>745</v>
      </c>
      <c r="AK27" s="42">
        <v>724</v>
      </c>
      <c r="AL27" s="42">
        <v>616</v>
      </c>
      <c r="AM27" s="42">
        <v>536</v>
      </c>
      <c r="AN27" s="42">
        <v>691</v>
      </c>
      <c r="AO27" s="42">
        <v>710</v>
      </c>
      <c r="AP27" s="43"/>
      <c r="AQ27" s="27" t="s">
        <v>22</v>
      </c>
      <c r="AR27" s="41">
        <v>593</v>
      </c>
      <c r="AS27" s="41">
        <v>511</v>
      </c>
      <c r="AT27" s="40">
        <v>488</v>
      </c>
      <c r="AU27" s="40">
        <v>443</v>
      </c>
      <c r="AV27" s="40">
        <v>561</v>
      </c>
      <c r="AW27" s="40">
        <v>901</v>
      </c>
      <c r="AX27" s="28">
        <v>960</v>
      </c>
    </row>
    <row r="29" spans="1:50" s="28" customFormat="1" ht="15">
      <c r="A29" s="70" t="s">
        <v>25</v>
      </c>
      <c r="B29" s="81"/>
      <c r="C29" s="81"/>
      <c r="D29" s="81"/>
      <c r="E29" s="81"/>
      <c r="F29" s="81"/>
      <c r="G29" s="81"/>
      <c r="H29" s="81"/>
      <c r="I29" s="81"/>
      <c r="J29" s="81"/>
      <c r="K29" s="81"/>
      <c r="L29" s="81"/>
      <c r="M29" s="81"/>
      <c r="O29" s="70" t="s">
        <v>25</v>
      </c>
      <c r="P29" s="81"/>
      <c r="Q29" s="81"/>
      <c r="R29" s="81"/>
      <c r="S29" s="81"/>
      <c r="T29" s="81"/>
      <c r="U29" s="81"/>
      <c r="V29" s="81"/>
      <c r="W29" s="81"/>
      <c r="X29" s="81"/>
      <c r="Y29" s="81"/>
      <c r="Z29" s="81"/>
      <c r="AA29" s="81"/>
      <c r="AC29" s="70" t="s">
        <v>25</v>
      </c>
      <c r="AD29" s="81"/>
      <c r="AE29" s="81"/>
      <c r="AF29" s="81"/>
      <c r="AG29" s="81"/>
      <c r="AH29" s="81"/>
      <c r="AI29" s="81"/>
      <c r="AJ29" s="81"/>
      <c r="AK29" s="81"/>
      <c r="AL29" s="81"/>
      <c r="AM29" s="81"/>
      <c r="AN29" s="81"/>
      <c r="AO29" s="81"/>
      <c r="AP29" s="81"/>
      <c r="AQ29" s="70" t="s">
        <v>25</v>
      </c>
    </row>
    <row r="30" spans="1:50" s="28" customFormat="1" ht="15">
      <c r="A30" s="27" t="s">
        <v>17</v>
      </c>
      <c r="B30" s="27">
        <v>1982</v>
      </c>
      <c r="C30" s="27">
        <v>1983</v>
      </c>
      <c r="D30" s="27">
        <v>1984</v>
      </c>
      <c r="E30" s="27">
        <v>1985</v>
      </c>
      <c r="F30" s="27">
        <v>1986</v>
      </c>
      <c r="G30" s="27">
        <v>1987</v>
      </c>
      <c r="H30" s="27">
        <v>1988</v>
      </c>
      <c r="I30" s="27">
        <v>1989</v>
      </c>
      <c r="J30" s="27">
        <v>1990</v>
      </c>
      <c r="K30" s="27">
        <v>1991</v>
      </c>
      <c r="L30" s="27">
        <v>1992</v>
      </c>
      <c r="M30" s="27">
        <v>1993</v>
      </c>
      <c r="O30" s="27" t="s">
        <v>17</v>
      </c>
      <c r="P30" s="27">
        <v>1994</v>
      </c>
      <c r="Q30" s="27">
        <v>1995</v>
      </c>
      <c r="R30" s="27">
        <v>1996</v>
      </c>
      <c r="S30" s="27">
        <v>1997</v>
      </c>
      <c r="T30" s="27">
        <v>1998</v>
      </c>
      <c r="U30" s="27">
        <v>1999</v>
      </c>
      <c r="V30" s="27">
        <v>2000</v>
      </c>
      <c r="W30" s="27">
        <v>2001</v>
      </c>
      <c r="X30" s="27">
        <v>2002</v>
      </c>
      <c r="Y30" s="27">
        <v>2003</v>
      </c>
      <c r="Z30" s="27">
        <v>2004</v>
      </c>
      <c r="AA30" s="27">
        <v>2005</v>
      </c>
      <c r="AC30" s="27" t="s">
        <v>17</v>
      </c>
      <c r="AD30" s="27">
        <v>2006</v>
      </c>
      <c r="AE30" s="27">
        <v>2007</v>
      </c>
      <c r="AF30" s="27">
        <v>2008</v>
      </c>
      <c r="AG30" s="27">
        <v>2009</v>
      </c>
      <c r="AH30" s="27">
        <v>2010</v>
      </c>
      <c r="AI30" s="27">
        <v>2011</v>
      </c>
      <c r="AJ30" s="27">
        <v>2012</v>
      </c>
      <c r="AK30" s="27">
        <v>2013</v>
      </c>
      <c r="AL30" s="27">
        <v>2014</v>
      </c>
      <c r="AM30" s="27">
        <v>2015</v>
      </c>
      <c r="AN30" s="27">
        <v>2016</v>
      </c>
      <c r="AO30" s="27">
        <v>2017</v>
      </c>
      <c r="AP30" s="29"/>
      <c r="AQ30" s="27" t="s">
        <v>17</v>
      </c>
      <c r="AR30" s="27">
        <v>2018</v>
      </c>
      <c r="AS30" s="27">
        <v>2019</v>
      </c>
      <c r="AT30" s="27">
        <v>2020</v>
      </c>
      <c r="AU30" s="27">
        <v>2021</v>
      </c>
      <c r="AV30" s="27">
        <v>2022</v>
      </c>
      <c r="AW30" s="27">
        <v>2023</v>
      </c>
      <c r="AX30" s="27">
        <v>2024</v>
      </c>
    </row>
    <row r="31" spans="1:50" s="28" customFormat="1" ht="15">
      <c r="A31" s="29" t="s">
        <v>18</v>
      </c>
      <c r="B31" s="44">
        <v>0.77</v>
      </c>
      <c r="C31" s="44">
        <v>0.78</v>
      </c>
      <c r="D31" s="44">
        <v>0.65</v>
      </c>
      <c r="E31" s="44">
        <v>0.21</v>
      </c>
      <c r="F31" s="44">
        <v>0.67</v>
      </c>
      <c r="G31" s="44">
        <v>0.49</v>
      </c>
      <c r="H31" s="44">
        <v>0.22</v>
      </c>
      <c r="I31" s="44">
        <v>0.22</v>
      </c>
      <c r="J31" s="44">
        <v>0.57999999999999996</v>
      </c>
      <c r="K31" s="44">
        <v>0.84</v>
      </c>
      <c r="L31" s="44">
        <v>0.56000000000000005</v>
      </c>
      <c r="M31" s="44">
        <v>0.63</v>
      </c>
      <c r="O31" s="29" t="s">
        <v>18</v>
      </c>
      <c r="P31" s="45">
        <v>0.56000000000000005</v>
      </c>
      <c r="Q31" s="45">
        <v>0.5</v>
      </c>
      <c r="R31" s="45">
        <v>0.62</v>
      </c>
      <c r="S31" s="45">
        <v>0.56000000000000005</v>
      </c>
      <c r="T31" s="45">
        <v>0.37</v>
      </c>
      <c r="U31" s="45">
        <v>0.49</v>
      </c>
      <c r="V31" s="45">
        <v>0.63</v>
      </c>
      <c r="W31" s="45">
        <v>1.03</v>
      </c>
      <c r="X31" s="45">
        <v>0.35</v>
      </c>
      <c r="Y31" s="45">
        <v>0.4</v>
      </c>
      <c r="Z31" s="45">
        <v>0.51</v>
      </c>
      <c r="AA31" s="45">
        <v>0.4</v>
      </c>
      <c r="AC31" s="29" t="s">
        <v>18</v>
      </c>
      <c r="AD31" s="45">
        <v>0.41</v>
      </c>
      <c r="AE31" s="45">
        <v>0.66</v>
      </c>
      <c r="AF31" s="45">
        <v>0.86</v>
      </c>
      <c r="AG31" s="45">
        <v>0.35</v>
      </c>
      <c r="AH31" s="45">
        <v>0.36</v>
      </c>
      <c r="AI31" s="45">
        <v>0.6</v>
      </c>
      <c r="AJ31" s="45">
        <v>0.27</v>
      </c>
      <c r="AK31" s="45">
        <v>0.69</v>
      </c>
      <c r="AL31" s="45">
        <v>0.38</v>
      </c>
      <c r="AM31" s="45">
        <v>0.31</v>
      </c>
      <c r="AN31" s="45">
        <v>0.38</v>
      </c>
      <c r="AO31" s="45">
        <v>0.65</v>
      </c>
      <c r="AP31" s="45"/>
      <c r="AQ31" s="29" t="s">
        <v>18</v>
      </c>
      <c r="AR31" s="46">
        <v>0.49</v>
      </c>
      <c r="AS31" s="46">
        <v>0.55000000000000004</v>
      </c>
      <c r="AT31" s="28">
        <v>0.55000000000000004</v>
      </c>
      <c r="AU31" s="28">
        <v>0.53</v>
      </c>
      <c r="AV31" s="28">
        <v>0.5</v>
      </c>
      <c r="AW31" s="28">
        <v>0.76</v>
      </c>
      <c r="AX31" s="28">
        <v>0.38</v>
      </c>
    </row>
    <row r="32" spans="1:50" s="28" customFormat="1" ht="15">
      <c r="A32" s="29" t="s">
        <v>19</v>
      </c>
      <c r="B32" s="44">
        <v>0.95</v>
      </c>
      <c r="C32" s="44">
        <v>1</v>
      </c>
      <c r="D32" s="44">
        <v>1</v>
      </c>
      <c r="E32" s="44">
        <v>1</v>
      </c>
      <c r="F32" s="44">
        <v>1.4</v>
      </c>
      <c r="G32" s="44">
        <v>1.38</v>
      </c>
      <c r="H32" s="44">
        <v>1.04</v>
      </c>
      <c r="I32" s="44">
        <v>0.79</v>
      </c>
      <c r="J32" s="44">
        <v>0.91</v>
      </c>
      <c r="K32" s="44">
        <v>1.1499999999999999</v>
      </c>
      <c r="L32" s="44">
        <v>1.74</v>
      </c>
      <c r="M32" s="44">
        <v>1.49</v>
      </c>
      <c r="O32" s="29" t="s">
        <v>19</v>
      </c>
      <c r="P32" s="45">
        <v>1.87</v>
      </c>
      <c r="Q32" s="45">
        <v>1.48</v>
      </c>
      <c r="R32" s="45">
        <v>1.48</v>
      </c>
      <c r="S32" s="45">
        <v>1.57</v>
      </c>
      <c r="T32" s="45">
        <v>1.71</v>
      </c>
      <c r="U32" s="45">
        <v>0.93</v>
      </c>
      <c r="V32" s="45">
        <v>0.88</v>
      </c>
      <c r="W32" s="45">
        <v>1.1200000000000001</v>
      </c>
      <c r="X32" s="45">
        <v>1.19</v>
      </c>
      <c r="Y32" s="45">
        <v>1.51</v>
      </c>
      <c r="Z32" s="45">
        <v>1.68</v>
      </c>
      <c r="AA32" s="45">
        <v>1.75</v>
      </c>
      <c r="AC32" s="29" t="s">
        <v>19</v>
      </c>
      <c r="AD32" s="45">
        <v>1.21</v>
      </c>
      <c r="AE32" s="45">
        <v>1.03</v>
      </c>
      <c r="AF32" s="45">
        <v>1.35</v>
      </c>
      <c r="AG32" s="45">
        <v>1.02</v>
      </c>
      <c r="AH32" s="45">
        <v>1.03</v>
      </c>
      <c r="AI32" s="45">
        <v>0.97</v>
      </c>
      <c r="AJ32" s="45">
        <v>0.6</v>
      </c>
      <c r="AK32" s="45">
        <v>0.66</v>
      </c>
      <c r="AL32" s="45">
        <v>0.67</v>
      </c>
      <c r="AM32" s="45">
        <v>0.81</v>
      </c>
      <c r="AN32" s="45">
        <v>0.65</v>
      </c>
      <c r="AO32" s="45">
        <v>0.86</v>
      </c>
      <c r="AP32" s="45"/>
      <c r="AQ32" s="29" t="s">
        <v>19</v>
      </c>
      <c r="AR32" s="46">
        <v>0.69</v>
      </c>
      <c r="AS32" s="46">
        <v>0.81</v>
      </c>
      <c r="AT32" s="28">
        <v>0.65</v>
      </c>
      <c r="AU32" s="28">
        <v>0.63</v>
      </c>
      <c r="AV32" s="28">
        <v>0.82</v>
      </c>
      <c r="AW32" s="28">
        <v>0.93</v>
      </c>
      <c r="AX32" s="28">
        <v>1.2</v>
      </c>
    </row>
    <row r="33" spans="1:55" s="28" customFormat="1" ht="15">
      <c r="A33" s="29" t="s">
        <v>20</v>
      </c>
      <c r="B33" s="44">
        <v>0.56999999999999995</v>
      </c>
      <c r="C33" s="44">
        <v>1.28</v>
      </c>
      <c r="D33" s="44">
        <v>0.75</v>
      </c>
      <c r="E33" s="44">
        <v>1.05</v>
      </c>
      <c r="F33" s="44">
        <v>1.1000000000000001</v>
      </c>
      <c r="G33" s="44">
        <v>1.1100000000000001</v>
      </c>
      <c r="H33" s="44">
        <v>1.85</v>
      </c>
      <c r="I33" s="44">
        <v>1.51</v>
      </c>
      <c r="J33" s="44">
        <v>0.57999999999999996</v>
      </c>
      <c r="K33" s="44">
        <v>0.45</v>
      </c>
      <c r="L33" s="44">
        <v>1.34</v>
      </c>
      <c r="M33" s="44">
        <v>1.73</v>
      </c>
      <c r="O33" s="29" t="s">
        <v>20</v>
      </c>
      <c r="P33" s="45">
        <v>1.99</v>
      </c>
      <c r="Q33" s="45">
        <v>1.88</v>
      </c>
      <c r="R33" s="45">
        <v>1.94</v>
      </c>
      <c r="S33" s="45">
        <v>1.51</v>
      </c>
      <c r="T33" s="45">
        <v>1.35</v>
      </c>
      <c r="U33" s="45">
        <v>0.67</v>
      </c>
      <c r="V33" s="45">
        <v>1.1399999999999999</v>
      </c>
      <c r="W33" s="45">
        <v>0.79</v>
      </c>
      <c r="X33" s="45">
        <v>1.9</v>
      </c>
      <c r="Y33" s="45">
        <v>1.72</v>
      </c>
      <c r="Z33" s="45">
        <v>1.68</v>
      </c>
      <c r="AA33" s="45">
        <v>1.39</v>
      </c>
      <c r="AC33" s="29" t="s">
        <v>20</v>
      </c>
      <c r="AD33" s="45">
        <v>1.85</v>
      </c>
      <c r="AE33" s="45">
        <v>1.96</v>
      </c>
      <c r="AF33" s="45">
        <v>1.63</v>
      </c>
      <c r="AG33" s="45">
        <v>1.4</v>
      </c>
      <c r="AH33" s="45">
        <v>1.3</v>
      </c>
      <c r="AI33" s="45">
        <v>0.93</v>
      </c>
      <c r="AJ33" s="45">
        <v>1.05</v>
      </c>
      <c r="AK33" s="45">
        <v>0.8</v>
      </c>
      <c r="AL33" s="45">
        <v>1.23</v>
      </c>
      <c r="AM33" s="45">
        <v>0.92</v>
      </c>
      <c r="AN33" s="45">
        <v>0.69</v>
      </c>
      <c r="AO33" s="45">
        <v>1.34</v>
      </c>
      <c r="AP33" s="45"/>
      <c r="AQ33" s="29" t="s">
        <v>20</v>
      </c>
      <c r="AR33" s="46">
        <v>1</v>
      </c>
      <c r="AS33" s="46">
        <v>0.86</v>
      </c>
      <c r="AT33" s="28">
        <v>0.88</v>
      </c>
      <c r="AU33" s="28">
        <v>1.08</v>
      </c>
      <c r="AV33" s="28">
        <v>0.98</v>
      </c>
      <c r="AW33" s="28">
        <v>0.75</v>
      </c>
      <c r="AX33" s="28">
        <v>1.1100000000000001</v>
      </c>
    </row>
    <row r="34" spans="1:55" s="28" customFormat="1" ht="15">
      <c r="A34" s="33" t="s">
        <v>21</v>
      </c>
      <c r="B34" s="47">
        <v>0.56999999999999995</v>
      </c>
      <c r="C34" s="47">
        <v>1.28</v>
      </c>
      <c r="D34" s="47">
        <v>0.75</v>
      </c>
      <c r="E34" s="47">
        <v>1.05</v>
      </c>
      <c r="F34" s="47">
        <v>1.1000000000000001</v>
      </c>
      <c r="G34" s="47">
        <v>1.1100000000000001</v>
      </c>
      <c r="H34" s="47">
        <v>1.85</v>
      </c>
      <c r="I34" s="47">
        <v>1.51</v>
      </c>
      <c r="J34" s="47">
        <v>0.57999999999999996</v>
      </c>
      <c r="K34" s="47">
        <v>0.45</v>
      </c>
      <c r="L34" s="47">
        <v>1.34</v>
      </c>
      <c r="M34" s="47">
        <v>1.73</v>
      </c>
      <c r="O34" s="33" t="s">
        <v>21</v>
      </c>
      <c r="P34" s="48">
        <v>1.99</v>
      </c>
      <c r="Q34" s="48">
        <v>1.88</v>
      </c>
      <c r="R34" s="48">
        <v>1.94</v>
      </c>
      <c r="S34" s="48">
        <v>1.51</v>
      </c>
      <c r="T34" s="48">
        <v>1.35</v>
      </c>
      <c r="U34" s="48">
        <v>0.67</v>
      </c>
      <c r="V34" s="48">
        <v>1.1399999999999999</v>
      </c>
      <c r="W34" s="48">
        <v>0.79</v>
      </c>
      <c r="X34" s="48">
        <v>1.9</v>
      </c>
      <c r="Y34" s="48">
        <v>1.72</v>
      </c>
      <c r="Z34" s="48">
        <v>1.68</v>
      </c>
      <c r="AA34" s="48">
        <v>1.39</v>
      </c>
      <c r="AC34" s="33" t="s">
        <v>21</v>
      </c>
      <c r="AD34" s="48">
        <v>1.85</v>
      </c>
      <c r="AE34" s="48">
        <v>1.96</v>
      </c>
      <c r="AF34" s="48">
        <v>1.63</v>
      </c>
      <c r="AG34" s="48">
        <v>1.4</v>
      </c>
      <c r="AH34" s="48">
        <v>1.3</v>
      </c>
      <c r="AI34" s="48">
        <v>0.93</v>
      </c>
      <c r="AJ34" s="48">
        <v>1.05</v>
      </c>
      <c r="AK34" s="48">
        <v>0.8</v>
      </c>
      <c r="AL34" s="48">
        <v>1.23</v>
      </c>
      <c r="AM34" s="48">
        <v>0.92</v>
      </c>
      <c r="AN34" s="48">
        <v>0.69</v>
      </c>
      <c r="AO34" s="48">
        <v>1.34</v>
      </c>
      <c r="AP34" s="45"/>
      <c r="AQ34" s="33" t="s">
        <v>21</v>
      </c>
      <c r="AR34" s="49">
        <v>1</v>
      </c>
      <c r="AS34" s="49">
        <v>0.86</v>
      </c>
      <c r="AT34" s="28">
        <v>0.88</v>
      </c>
      <c r="AU34" s="28">
        <v>1.08</v>
      </c>
      <c r="AV34" s="28">
        <v>0.98</v>
      </c>
      <c r="AW34" s="28">
        <v>0.75</v>
      </c>
      <c r="AX34" s="28">
        <v>1.1100000000000001</v>
      </c>
    </row>
    <row r="35" spans="1:55" s="28" customFormat="1" ht="15">
      <c r="A35" s="11" t="s">
        <v>26</v>
      </c>
      <c r="B35" s="44">
        <v>12.71</v>
      </c>
      <c r="C35" s="44">
        <v>9.9499999999999993</v>
      </c>
      <c r="D35" s="44">
        <v>12.92</v>
      </c>
      <c r="E35" s="44">
        <v>18.420000000000002</v>
      </c>
      <c r="F35" s="44">
        <v>9.32</v>
      </c>
      <c r="G35" s="44">
        <v>11.16</v>
      </c>
      <c r="H35" s="44">
        <v>15.89</v>
      </c>
      <c r="I35" s="44">
        <v>19.149999999999999</v>
      </c>
      <c r="J35" s="44">
        <v>15.8</v>
      </c>
      <c r="K35" s="44">
        <v>11.13</v>
      </c>
      <c r="L35" s="44">
        <v>8.5500000000000007</v>
      </c>
      <c r="M35" s="44">
        <v>8.56</v>
      </c>
      <c r="O35" s="11" t="s">
        <v>26</v>
      </c>
      <c r="P35" s="45">
        <v>7.83</v>
      </c>
      <c r="Q35" s="45">
        <v>9.6999999999999993</v>
      </c>
      <c r="R35" s="45">
        <v>8.5399999999999991</v>
      </c>
      <c r="S35" s="45">
        <v>9.06</v>
      </c>
      <c r="T35" s="45">
        <v>10.54</v>
      </c>
      <c r="U35" s="45">
        <v>16.48</v>
      </c>
      <c r="V35" s="45">
        <v>12.83</v>
      </c>
      <c r="W35" s="45">
        <v>8.16</v>
      </c>
      <c r="X35" s="45">
        <v>12.86</v>
      </c>
      <c r="Y35" s="45">
        <v>10.7</v>
      </c>
      <c r="Z35" s="45">
        <v>8.99</v>
      </c>
      <c r="AA35" s="45">
        <v>10.06</v>
      </c>
      <c r="AC35" s="11" t="s">
        <v>26</v>
      </c>
      <c r="AD35" s="45">
        <v>11.52</v>
      </c>
      <c r="AE35" s="45">
        <v>9.27</v>
      </c>
      <c r="AF35" s="45">
        <v>7.47</v>
      </c>
      <c r="AG35" s="45">
        <v>13.88</v>
      </c>
      <c r="AH35" s="45">
        <v>15.52</v>
      </c>
      <c r="AI35" s="45">
        <v>13.49</v>
      </c>
      <c r="AJ35" s="45">
        <v>23.07</v>
      </c>
      <c r="AK35" s="45">
        <v>15.64</v>
      </c>
      <c r="AL35" s="45">
        <v>18.399999999999999</v>
      </c>
      <c r="AM35" s="45">
        <v>19.079999999999998</v>
      </c>
      <c r="AN35" s="45">
        <v>21.07</v>
      </c>
      <c r="AO35" s="45">
        <v>11.55</v>
      </c>
      <c r="AP35" s="45"/>
      <c r="AQ35" s="11" t="s">
        <v>26</v>
      </c>
      <c r="AR35" s="49">
        <v>17.04</v>
      </c>
      <c r="AS35" s="49">
        <v>14.5</v>
      </c>
      <c r="AT35" s="40">
        <v>17.72</v>
      </c>
      <c r="AU35" s="40">
        <v>16.920000000000002</v>
      </c>
      <c r="AV35" s="40">
        <v>14.57</v>
      </c>
      <c r="AW35" s="40">
        <v>11.01</v>
      </c>
      <c r="AX35" s="28">
        <v>12.2</v>
      </c>
    </row>
    <row r="36" spans="1:55" s="52" customFormat="1" ht="15">
      <c r="A36" s="50" t="s">
        <v>27</v>
      </c>
      <c r="B36" s="51">
        <v>0.43</v>
      </c>
      <c r="C36" s="51">
        <v>0.47</v>
      </c>
      <c r="D36" s="51">
        <v>0.42</v>
      </c>
      <c r="E36" s="51">
        <v>0.36</v>
      </c>
      <c r="F36" s="51">
        <v>0.46</v>
      </c>
      <c r="G36" s="51">
        <v>0.44</v>
      </c>
      <c r="H36" s="51">
        <v>0.41</v>
      </c>
      <c r="I36" s="51">
        <v>0.36</v>
      </c>
      <c r="J36" s="51">
        <v>0.39</v>
      </c>
      <c r="K36" s="51">
        <v>0.43</v>
      </c>
      <c r="L36" s="51">
        <v>0.52</v>
      </c>
      <c r="M36" s="51">
        <v>0.46</v>
      </c>
      <c r="O36" s="50" t="s">
        <v>27</v>
      </c>
      <c r="P36" s="53">
        <v>0.52</v>
      </c>
      <c r="Q36" s="53">
        <v>0.46</v>
      </c>
      <c r="R36" s="53">
        <v>0.5</v>
      </c>
      <c r="S36" s="53">
        <v>0.5</v>
      </c>
      <c r="T36" s="53">
        <v>0.46</v>
      </c>
      <c r="U36" s="53">
        <v>0.39</v>
      </c>
      <c r="V36" s="53">
        <v>0.45</v>
      </c>
      <c r="W36" s="53">
        <v>0.49</v>
      </c>
      <c r="X36" s="53">
        <v>0.45</v>
      </c>
      <c r="Y36" s="53">
        <v>0.48</v>
      </c>
      <c r="Z36" s="53">
        <v>0.49</v>
      </c>
      <c r="AA36" s="53">
        <v>0.48</v>
      </c>
      <c r="AC36" s="50" t="s">
        <v>27</v>
      </c>
      <c r="AD36" s="53">
        <v>0.45</v>
      </c>
      <c r="AE36" s="53">
        <v>0.49</v>
      </c>
      <c r="AF36" s="53">
        <v>0.53</v>
      </c>
      <c r="AG36" s="53">
        <v>0.42</v>
      </c>
      <c r="AH36" s="53">
        <v>0.42</v>
      </c>
      <c r="AI36" s="53">
        <v>0.42</v>
      </c>
      <c r="AJ36" s="53">
        <v>0.33</v>
      </c>
      <c r="AK36" s="53">
        <v>0.4</v>
      </c>
      <c r="AL36" s="53">
        <v>0.42</v>
      </c>
      <c r="AM36" s="53">
        <v>0.39</v>
      </c>
      <c r="AN36" s="53">
        <v>0.33</v>
      </c>
      <c r="AO36" s="53">
        <v>0.47</v>
      </c>
      <c r="AP36" s="54"/>
      <c r="AQ36" s="50" t="s">
        <v>27</v>
      </c>
      <c r="AR36" s="196">
        <v>0.4</v>
      </c>
      <c r="AS36" s="196">
        <v>0.41</v>
      </c>
      <c r="AT36" s="197">
        <v>0.39</v>
      </c>
      <c r="AU36" s="197">
        <v>0.41</v>
      </c>
      <c r="AV36" s="197">
        <v>0.4</v>
      </c>
      <c r="AW36" s="197">
        <v>0.43</v>
      </c>
      <c r="AX36" s="52">
        <v>0.4</v>
      </c>
    </row>
    <row r="37" spans="1:55">
      <c r="AD37" s="12"/>
      <c r="AE37" s="12"/>
      <c r="AF37" s="12"/>
      <c r="AG37" s="12"/>
      <c r="AH37" s="12"/>
      <c r="AI37" s="12"/>
      <c r="AJ37" s="12"/>
      <c r="AK37" s="12"/>
      <c r="AL37" s="12"/>
      <c r="AM37" s="12"/>
      <c r="AN37" s="12"/>
      <c r="AO37" s="12"/>
      <c r="AP37" s="12"/>
      <c r="AQ37" s="12"/>
      <c r="AR37" s="12"/>
      <c r="AS37" s="12"/>
      <c r="AT37" s="12"/>
      <c r="AU37" s="12"/>
      <c r="AV37" s="12"/>
      <c r="AW37" s="12"/>
    </row>
    <row r="38" spans="1:55" s="28" customFormat="1" ht="15">
      <c r="A38" s="28" t="s">
        <v>28</v>
      </c>
      <c r="O38" s="28" t="s">
        <v>28</v>
      </c>
      <c r="AC38" s="28" t="s">
        <v>28</v>
      </c>
      <c r="AQ38" s="28" t="s">
        <v>28</v>
      </c>
    </row>
    <row r="39" spans="1:55" s="28" customFormat="1" ht="15">
      <c r="A39" s="27" t="s">
        <v>17</v>
      </c>
      <c r="B39" s="27">
        <v>1982</v>
      </c>
      <c r="C39" s="27">
        <v>1983</v>
      </c>
      <c r="D39" s="27">
        <v>1984</v>
      </c>
      <c r="E39" s="27">
        <v>1985</v>
      </c>
      <c r="F39" s="27">
        <v>1986</v>
      </c>
      <c r="G39" s="27">
        <v>1987</v>
      </c>
      <c r="H39" s="27">
        <v>1988</v>
      </c>
      <c r="I39" s="27">
        <v>1989</v>
      </c>
      <c r="J39" s="27">
        <v>1990</v>
      </c>
      <c r="K39" s="27">
        <v>1991</v>
      </c>
      <c r="L39" s="27">
        <v>1992</v>
      </c>
      <c r="M39" s="27">
        <v>1993</v>
      </c>
      <c r="O39" s="27" t="s">
        <v>17</v>
      </c>
      <c r="P39" s="27">
        <v>1994</v>
      </c>
      <c r="Q39" s="27">
        <v>1995</v>
      </c>
      <c r="R39" s="27">
        <v>1996</v>
      </c>
      <c r="S39" s="27">
        <v>1997</v>
      </c>
      <c r="T39" s="27">
        <v>1998</v>
      </c>
      <c r="U39" s="27">
        <v>1999</v>
      </c>
      <c r="V39" s="27">
        <v>2000</v>
      </c>
      <c r="W39" s="27">
        <v>2001</v>
      </c>
      <c r="X39" s="27">
        <v>2002</v>
      </c>
      <c r="Y39" s="27">
        <v>2003</v>
      </c>
      <c r="Z39" s="27">
        <v>2004</v>
      </c>
      <c r="AA39" s="27">
        <v>2005</v>
      </c>
      <c r="AC39" s="27" t="s">
        <v>17</v>
      </c>
      <c r="AD39" s="27">
        <v>2006</v>
      </c>
      <c r="AE39" s="27">
        <v>2007</v>
      </c>
      <c r="AF39" s="27">
        <v>2008</v>
      </c>
      <c r="AG39" s="27">
        <v>2009</v>
      </c>
      <c r="AH39" s="27">
        <v>2010</v>
      </c>
      <c r="AI39" s="27">
        <v>2011</v>
      </c>
      <c r="AJ39" s="27">
        <v>2012</v>
      </c>
      <c r="AK39" s="27">
        <v>2013</v>
      </c>
      <c r="AL39" s="27">
        <v>2014</v>
      </c>
      <c r="AM39" s="27">
        <v>2015</v>
      </c>
      <c r="AN39" s="27">
        <v>2016</v>
      </c>
      <c r="AO39" s="27">
        <v>2017</v>
      </c>
      <c r="AP39" s="29"/>
      <c r="AQ39" s="27" t="s">
        <v>17</v>
      </c>
      <c r="AR39" s="27">
        <v>2018</v>
      </c>
      <c r="AS39" s="27">
        <v>2019</v>
      </c>
      <c r="AT39" s="27">
        <v>2020</v>
      </c>
      <c r="AU39" s="27">
        <v>2021</v>
      </c>
      <c r="AV39" s="27">
        <v>2022</v>
      </c>
      <c r="AW39" s="27">
        <v>2023</v>
      </c>
      <c r="AX39" s="27">
        <v>2024</v>
      </c>
    </row>
    <row r="40" spans="1:55" s="28" customFormat="1" ht="15">
      <c r="A40" s="29" t="s">
        <v>18</v>
      </c>
      <c r="B40" s="55">
        <v>16.2</v>
      </c>
      <c r="C40" s="55">
        <v>20</v>
      </c>
      <c r="D40" s="55">
        <v>21.8</v>
      </c>
      <c r="E40" s="55">
        <v>18.8</v>
      </c>
      <c r="F40" s="55">
        <v>44.3</v>
      </c>
      <c r="G40" s="55">
        <v>41.7</v>
      </c>
      <c r="H40" s="55">
        <v>27.9</v>
      </c>
      <c r="I40" s="55">
        <v>37</v>
      </c>
      <c r="J40" s="55">
        <v>54.1</v>
      </c>
      <c r="K40" s="55">
        <v>68</v>
      </c>
      <c r="L40" s="55">
        <v>44.7</v>
      </c>
      <c r="M40" s="55">
        <v>95.2</v>
      </c>
      <c r="O40" s="29" t="s">
        <v>18</v>
      </c>
      <c r="P40" s="55">
        <v>66.8</v>
      </c>
      <c r="Q40" s="55">
        <v>72.7</v>
      </c>
      <c r="R40" s="55">
        <v>74.3</v>
      </c>
      <c r="S40" s="55">
        <v>58.4</v>
      </c>
      <c r="T40" s="55">
        <v>53.4</v>
      </c>
      <c r="U40" s="55">
        <v>44.7</v>
      </c>
      <c r="V40" s="55">
        <v>44</v>
      </c>
      <c r="W40" s="55">
        <v>67.7</v>
      </c>
      <c r="X40" s="55">
        <v>43.5</v>
      </c>
      <c r="Y40" s="55">
        <v>42.6</v>
      </c>
      <c r="Z40" s="55">
        <v>50</v>
      </c>
      <c r="AA40" s="55">
        <v>40.4</v>
      </c>
      <c r="AC40" s="29" t="s">
        <v>18</v>
      </c>
      <c r="AD40" s="55">
        <v>34.1</v>
      </c>
      <c r="AE40" s="55">
        <v>27.7</v>
      </c>
      <c r="AF40" s="55">
        <v>31</v>
      </c>
      <c r="AG40" s="55">
        <v>20.6</v>
      </c>
      <c r="AH40" s="55">
        <v>21.3</v>
      </c>
      <c r="AI40" s="55">
        <v>28.7</v>
      </c>
      <c r="AJ40" s="55">
        <v>24.3</v>
      </c>
      <c r="AK40" s="55">
        <v>20.7</v>
      </c>
      <c r="AL40" s="55">
        <v>15.3</v>
      </c>
      <c r="AM40" s="55">
        <v>10.6</v>
      </c>
      <c r="AN40" s="55">
        <v>18.5</v>
      </c>
      <c r="AO40" s="55">
        <v>13.6</v>
      </c>
      <c r="AP40" s="55"/>
      <c r="AQ40" s="29" t="s">
        <v>18</v>
      </c>
      <c r="AR40" s="56">
        <v>13.9</v>
      </c>
      <c r="AS40" s="56">
        <v>10.199999999999999</v>
      </c>
      <c r="AT40" s="28">
        <v>13.1</v>
      </c>
      <c r="AU40" s="28">
        <v>10.4</v>
      </c>
      <c r="AV40" s="28">
        <v>14.4</v>
      </c>
      <c r="AW40" s="28">
        <v>25.8</v>
      </c>
      <c r="AX40" s="28">
        <v>26.2</v>
      </c>
    </row>
    <row r="41" spans="1:55" s="28" customFormat="1" ht="15">
      <c r="A41" s="29" t="s">
        <v>19</v>
      </c>
      <c r="B41" s="55">
        <v>12</v>
      </c>
      <c r="C41" s="55">
        <v>11.4</v>
      </c>
      <c r="D41" s="55">
        <v>13.9</v>
      </c>
      <c r="E41" s="55">
        <v>17.2</v>
      </c>
      <c r="F41" s="55">
        <v>23</v>
      </c>
      <c r="G41" s="55">
        <v>34.4</v>
      </c>
      <c r="H41" s="55">
        <v>38.6</v>
      </c>
      <c r="I41" s="55">
        <v>33.9</v>
      </c>
      <c r="J41" s="55">
        <v>45.2</v>
      </c>
      <c r="K41" s="55">
        <v>45.8</v>
      </c>
      <c r="L41" s="55">
        <v>44.7</v>
      </c>
      <c r="M41" s="55">
        <v>38.5</v>
      </c>
      <c r="O41" s="29" t="s">
        <v>19</v>
      </c>
      <c r="P41" s="55">
        <v>76.900000000000006</v>
      </c>
      <c r="Q41" s="55">
        <v>57.8</v>
      </c>
      <c r="R41" s="55">
        <v>67</v>
      </c>
      <c r="S41" s="55">
        <v>60.3</v>
      </c>
      <c r="T41" s="55">
        <v>50.4</v>
      </c>
      <c r="U41" s="55">
        <v>56</v>
      </c>
      <c r="V41" s="55">
        <v>41.7</v>
      </c>
      <c r="W41" s="55">
        <v>35.700000000000003</v>
      </c>
      <c r="X41" s="55">
        <v>36.700000000000003</v>
      </c>
      <c r="Y41" s="55">
        <v>46.5</v>
      </c>
      <c r="Z41" s="55">
        <v>43.3</v>
      </c>
      <c r="AA41" s="55">
        <v>45.6</v>
      </c>
      <c r="AC41" s="29" t="s">
        <v>19</v>
      </c>
      <c r="AD41" s="55">
        <v>41.5</v>
      </c>
      <c r="AE41" s="55">
        <v>36.200000000000003</v>
      </c>
      <c r="AF41" s="55">
        <v>26.3</v>
      </c>
      <c r="AG41" s="55">
        <v>22.1</v>
      </c>
      <c r="AH41" s="55">
        <v>25.5</v>
      </c>
      <c r="AI41" s="55">
        <v>22.4</v>
      </c>
      <c r="AJ41" s="55">
        <v>28.6</v>
      </c>
      <c r="AK41" s="55">
        <v>25.1</v>
      </c>
      <c r="AL41" s="55">
        <v>12.8</v>
      </c>
      <c r="AM41" s="55">
        <v>16.899999999999999</v>
      </c>
      <c r="AN41" s="55">
        <v>14.2</v>
      </c>
      <c r="AO41" s="55">
        <v>18.600000000000001</v>
      </c>
      <c r="AP41" s="55"/>
      <c r="AQ41" s="29" t="s">
        <v>19</v>
      </c>
      <c r="AR41" s="56">
        <v>15.1</v>
      </c>
      <c r="AS41" s="56">
        <v>12.6</v>
      </c>
      <c r="AT41" s="28">
        <v>11.5</v>
      </c>
      <c r="AU41" s="28">
        <v>11.9</v>
      </c>
      <c r="AV41" s="28">
        <v>9.5</v>
      </c>
      <c r="AW41" s="28">
        <v>14</v>
      </c>
      <c r="AX41" s="28">
        <v>18.3</v>
      </c>
    </row>
    <row r="42" spans="1:55" s="28" customFormat="1" ht="15">
      <c r="A42" s="29" t="s">
        <v>20</v>
      </c>
      <c r="B42" s="55">
        <v>4.5</v>
      </c>
      <c r="C42" s="55">
        <v>6.4</v>
      </c>
      <c r="D42" s="55">
        <v>5.8</v>
      </c>
      <c r="E42" s="55">
        <v>7.1</v>
      </c>
      <c r="F42" s="55">
        <v>8.8000000000000007</v>
      </c>
      <c r="G42" s="55">
        <v>7.9</v>
      </c>
      <c r="H42" s="55">
        <v>12.1</v>
      </c>
      <c r="I42" s="55">
        <v>19</v>
      </c>
      <c r="J42" s="55">
        <v>21.4</v>
      </c>
      <c r="K42" s="55">
        <v>25.4</v>
      </c>
      <c r="L42" s="55">
        <v>20.2</v>
      </c>
      <c r="M42" s="55">
        <v>10.9</v>
      </c>
      <c r="O42" s="29" t="s">
        <v>20</v>
      </c>
      <c r="P42" s="55">
        <v>12.1</v>
      </c>
      <c r="Q42" s="55">
        <v>16.5</v>
      </c>
      <c r="R42" s="55">
        <v>18.3</v>
      </c>
      <c r="S42" s="55">
        <v>21.3</v>
      </c>
      <c r="T42" s="55">
        <v>17.600000000000001</v>
      </c>
      <c r="U42" s="55">
        <v>12.7</v>
      </c>
      <c r="V42" s="55">
        <v>30.8</v>
      </c>
      <c r="W42" s="55">
        <v>24.1</v>
      </c>
      <c r="X42" s="55">
        <v>16.3</v>
      </c>
      <c r="Y42" s="55">
        <v>15.5</v>
      </c>
      <c r="Z42" s="55">
        <v>14.4</v>
      </c>
      <c r="AA42" s="55">
        <v>11.2</v>
      </c>
      <c r="AC42" s="29" t="s">
        <v>20</v>
      </c>
      <c r="AD42" s="55">
        <v>9.9</v>
      </c>
      <c r="AE42" s="55">
        <v>14</v>
      </c>
      <c r="AF42" s="55">
        <v>14</v>
      </c>
      <c r="AG42" s="55">
        <v>9.5</v>
      </c>
      <c r="AH42" s="55">
        <v>11.6</v>
      </c>
      <c r="AI42" s="55">
        <v>9.6999999999999993</v>
      </c>
      <c r="AJ42" s="55">
        <v>10.4</v>
      </c>
      <c r="AK42" s="55">
        <v>17.8</v>
      </c>
      <c r="AL42" s="55">
        <v>15.3</v>
      </c>
      <c r="AM42" s="55">
        <v>10</v>
      </c>
      <c r="AN42" s="55">
        <v>10.5</v>
      </c>
      <c r="AO42" s="55">
        <v>10.8</v>
      </c>
      <c r="AP42" s="55"/>
      <c r="AQ42" s="29" t="s">
        <v>20</v>
      </c>
      <c r="AR42" s="56">
        <v>12.8</v>
      </c>
      <c r="AS42" s="56">
        <v>10.6</v>
      </c>
      <c r="AT42" s="28">
        <v>10.4</v>
      </c>
      <c r="AU42" s="28">
        <v>8.3000000000000007</v>
      </c>
      <c r="AV42" s="28">
        <v>8.1999999999999993</v>
      </c>
      <c r="AW42" s="28">
        <v>5.9</v>
      </c>
      <c r="AX42" s="28">
        <v>8</v>
      </c>
    </row>
    <row r="43" spans="1:55" s="28" customFormat="1" ht="15">
      <c r="A43" s="33" t="s">
        <v>21</v>
      </c>
      <c r="B43" s="57">
        <v>1.7</v>
      </c>
      <c r="C43" s="57">
        <v>3.1</v>
      </c>
      <c r="D43" s="57">
        <v>2.2999999999999998</v>
      </c>
      <c r="E43" s="57">
        <v>3.4</v>
      </c>
      <c r="F43" s="57">
        <v>3.2</v>
      </c>
      <c r="G43" s="57">
        <v>3.6</v>
      </c>
      <c r="H43" s="57">
        <v>3.3</v>
      </c>
      <c r="I43" s="57">
        <v>2.2000000000000002</v>
      </c>
      <c r="J43" s="57">
        <v>4.5</v>
      </c>
      <c r="K43" s="57">
        <v>13.6</v>
      </c>
      <c r="L43" s="57">
        <v>21.4</v>
      </c>
      <c r="M43" s="57">
        <v>8.6999999999999993</v>
      </c>
      <c r="O43" s="33" t="s">
        <v>21</v>
      </c>
      <c r="P43" s="57">
        <v>2.9</v>
      </c>
      <c r="Q43" s="57">
        <v>1.9</v>
      </c>
      <c r="R43" s="57">
        <v>2.7</v>
      </c>
      <c r="S43" s="57">
        <v>2.9</v>
      </c>
      <c r="T43" s="57">
        <v>5.0999999999999996</v>
      </c>
      <c r="U43" s="57">
        <v>5.4</v>
      </c>
      <c r="V43" s="57">
        <v>8.1999999999999993</v>
      </c>
      <c r="W43" s="57">
        <v>11.4</v>
      </c>
      <c r="X43" s="57">
        <v>14.1</v>
      </c>
      <c r="Y43" s="57">
        <v>3.7</v>
      </c>
      <c r="Z43" s="57">
        <v>3.2</v>
      </c>
      <c r="AA43" s="57">
        <v>3</v>
      </c>
      <c r="AC43" s="33" t="s">
        <v>21</v>
      </c>
      <c r="AD43" s="57">
        <v>3.4</v>
      </c>
      <c r="AE43" s="57">
        <v>2.4</v>
      </c>
      <c r="AF43" s="57">
        <v>2.4</v>
      </c>
      <c r="AG43" s="57">
        <v>3.8</v>
      </c>
      <c r="AH43" s="57">
        <v>3</v>
      </c>
      <c r="AI43" s="57">
        <v>3.9</v>
      </c>
      <c r="AJ43" s="57">
        <v>5.0999999999999996</v>
      </c>
      <c r="AK43" s="57">
        <v>5</v>
      </c>
      <c r="AL43" s="57">
        <v>9.3000000000000007</v>
      </c>
      <c r="AM43" s="57">
        <v>6.7</v>
      </c>
      <c r="AN43" s="57">
        <v>6</v>
      </c>
      <c r="AO43" s="57">
        <v>7.3</v>
      </c>
      <c r="AP43" s="55"/>
      <c r="AQ43" s="33" t="s">
        <v>21</v>
      </c>
      <c r="AR43" s="58">
        <v>4.0999999999999996</v>
      </c>
      <c r="AS43" s="58">
        <v>6</v>
      </c>
      <c r="AT43" s="28">
        <v>5.8</v>
      </c>
      <c r="AU43" s="28">
        <v>5.4</v>
      </c>
      <c r="AV43" s="28">
        <v>4.2</v>
      </c>
      <c r="AW43" s="28">
        <v>4.8</v>
      </c>
      <c r="AX43" s="28">
        <v>4.7</v>
      </c>
    </row>
    <row r="44" spans="1:55" s="28" customFormat="1" ht="15">
      <c r="A44" s="27" t="s">
        <v>29</v>
      </c>
      <c r="B44" s="59">
        <v>34.4</v>
      </c>
      <c r="C44" s="59">
        <v>40.9</v>
      </c>
      <c r="D44" s="59">
        <v>43.8</v>
      </c>
      <c r="E44" s="59">
        <v>46.5</v>
      </c>
      <c r="F44" s="59">
        <v>79.3</v>
      </c>
      <c r="G44" s="59">
        <v>87.7</v>
      </c>
      <c r="H44" s="59">
        <v>81.900000000000006</v>
      </c>
      <c r="I44" s="59">
        <v>92.1</v>
      </c>
      <c r="J44" s="59">
        <v>125.2</v>
      </c>
      <c r="K44" s="59">
        <v>152.69999999999999</v>
      </c>
      <c r="L44" s="59">
        <v>131</v>
      </c>
      <c r="M44" s="59">
        <v>153.4</v>
      </c>
      <c r="O44" s="27" t="s">
        <v>29</v>
      </c>
      <c r="P44" s="59">
        <v>158.6</v>
      </c>
      <c r="Q44" s="59">
        <v>149</v>
      </c>
      <c r="R44" s="59">
        <v>162.30000000000001</v>
      </c>
      <c r="S44" s="59">
        <v>142.9</v>
      </c>
      <c r="T44" s="59">
        <v>126.5</v>
      </c>
      <c r="U44" s="59">
        <v>118.8</v>
      </c>
      <c r="V44" s="59">
        <v>124.7</v>
      </c>
      <c r="W44" s="59">
        <v>138.9</v>
      </c>
      <c r="X44" s="59">
        <v>110.6</v>
      </c>
      <c r="Y44" s="59">
        <v>108.4</v>
      </c>
      <c r="Z44" s="59">
        <v>110.8</v>
      </c>
      <c r="AA44" s="59">
        <v>100.3</v>
      </c>
      <c r="AC44" s="27" t="s">
        <v>29</v>
      </c>
      <c r="AD44" s="59">
        <v>88.9</v>
      </c>
      <c r="AE44" s="59">
        <v>80.400000000000006</v>
      </c>
      <c r="AF44" s="59">
        <v>73.8</v>
      </c>
      <c r="AG44" s="59">
        <v>55.9</v>
      </c>
      <c r="AH44" s="59">
        <v>61.4</v>
      </c>
      <c r="AI44" s="59">
        <v>64.7</v>
      </c>
      <c r="AJ44" s="59">
        <v>68.400000000000006</v>
      </c>
      <c r="AK44" s="59">
        <v>68.7</v>
      </c>
      <c r="AL44" s="59">
        <v>52.8</v>
      </c>
      <c r="AM44" s="59">
        <v>44.2</v>
      </c>
      <c r="AN44" s="59">
        <v>49.1</v>
      </c>
      <c r="AO44" s="59">
        <v>50.3</v>
      </c>
      <c r="AP44" s="55"/>
      <c r="AQ44" s="27" t="s">
        <v>29</v>
      </c>
      <c r="AR44" s="58">
        <v>46</v>
      </c>
      <c r="AS44" s="58">
        <v>39.299999999999997</v>
      </c>
      <c r="AT44" s="40">
        <v>40.799999999999997</v>
      </c>
      <c r="AU44" s="40">
        <v>36</v>
      </c>
      <c r="AV44" s="40">
        <v>36.4</v>
      </c>
      <c r="AW44" s="40">
        <v>50.5</v>
      </c>
      <c r="AX44" s="40">
        <v>57.2</v>
      </c>
    </row>
    <row r="45" spans="1:55" s="28" customFormat="1" ht="15">
      <c r="A45" s="29" t="s">
        <v>30</v>
      </c>
      <c r="B45" s="55">
        <v>12.2</v>
      </c>
      <c r="C45" s="55">
        <v>15.3</v>
      </c>
      <c r="D45" s="55">
        <v>15.1</v>
      </c>
      <c r="E45" s="55">
        <v>19.100000000000001</v>
      </c>
      <c r="F45" s="55">
        <v>23.5</v>
      </c>
      <c r="G45" s="55">
        <v>28.8</v>
      </c>
      <c r="H45" s="55">
        <v>34.799999999999997</v>
      </c>
      <c r="I45" s="55">
        <v>38.200000000000003</v>
      </c>
      <c r="J45" s="55">
        <v>48.5</v>
      </c>
      <c r="K45" s="55">
        <v>61.9</v>
      </c>
      <c r="L45" s="55">
        <v>64</v>
      </c>
      <c r="M45" s="55">
        <v>38.799999999999997</v>
      </c>
      <c r="O45" s="29" t="s">
        <v>30</v>
      </c>
      <c r="P45" s="55">
        <v>53.4</v>
      </c>
      <c r="Q45" s="55">
        <v>47.3</v>
      </c>
      <c r="R45" s="55">
        <v>54.5</v>
      </c>
      <c r="S45" s="55">
        <v>54.4</v>
      </c>
      <c r="T45" s="55">
        <v>47.9</v>
      </c>
      <c r="U45" s="55">
        <v>46.1</v>
      </c>
      <c r="V45" s="55">
        <v>59.8</v>
      </c>
      <c r="W45" s="55">
        <v>53.4</v>
      </c>
      <c r="X45" s="55">
        <v>48.7</v>
      </c>
      <c r="Y45" s="55">
        <v>42.5</v>
      </c>
      <c r="Z45" s="55">
        <v>39.200000000000003</v>
      </c>
      <c r="AA45" s="55">
        <v>37.1</v>
      </c>
      <c r="AC45" s="29" t="s">
        <v>30</v>
      </c>
      <c r="AD45" s="55">
        <v>34.1</v>
      </c>
      <c r="AE45" s="55">
        <v>34.5</v>
      </c>
      <c r="AF45" s="55">
        <v>29.6</v>
      </c>
      <c r="AG45" s="55">
        <v>24.3</v>
      </c>
      <c r="AH45" s="55">
        <v>27.3</v>
      </c>
      <c r="AI45" s="55">
        <v>24.8</v>
      </c>
      <c r="AJ45" s="55">
        <v>29.8</v>
      </c>
      <c r="AK45" s="55">
        <v>35.4</v>
      </c>
      <c r="AL45" s="55">
        <v>31</v>
      </c>
      <c r="AM45" s="55">
        <v>25.1</v>
      </c>
      <c r="AN45" s="55">
        <v>23.5</v>
      </c>
      <c r="AO45" s="55">
        <v>27.4</v>
      </c>
      <c r="AP45" s="55"/>
      <c r="AQ45" s="29" t="s">
        <v>30</v>
      </c>
      <c r="AR45" s="58">
        <v>24.5</v>
      </c>
      <c r="AS45" s="58">
        <v>22.8</v>
      </c>
      <c r="AT45" s="40">
        <v>21.9</v>
      </c>
      <c r="AU45" s="40">
        <v>19.600000000000001</v>
      </c>
      <c r="AV45" s="40">
        <v>17.2</v>
      </c>
      <c r="AW45" s="40">
        <v>17.7</v>
      </c>
      <c r="AX45" s="40">
        <v>21.8</v>
      </c>
    </row>
    <row r="46" spans="1:55" s="28" customFormat="1" ht="15">
      <c r="A46" s="60" t="s">
        <v>31</v>
      </c>
      <c r="B46" s="61">
        <v>33.299999999999997</v>
      </c>
      <c r="C46" s="61">
        <v>32.700000000000003</v>
      </c>
      <c r="D46" s="61">
        <v>36.1</v>
      </c>
      <c r="E46" s="61">
        <v>24.6</v>
      </c>
      <c r="F46" s="61">
        <v>47</v>
      </c>
      <c r="G46" s="61">
        <v>36.299999999999997</v>
      </c>
      <c r="H46" s="61">
        <v>20</v>
      </c>
      <c r="I46" s="61">
        <v>24.2</v>
      </c>
      <c r="J46" s="61">
        <v>27.9</v>
      </c>
      <c r="K46" s="61">
        <v>27.4</v>
      </c>
      <c r="L46" s="61">
        <v>17.5</v>
      </c>
      <c r="M46" s="61">
        <v>61.3</v>
      </c>
      <c r="O46" s="60" t="s">
        <v>31</v>
      </c>
      <c r="P46" s="61">
        <v>31.3</v>
      </c>
      <c r="Q46" s="61">
        <v>38.4</v>
      </c>
      <c r="R46" s="61">
        <v>34.1</v>
      </c>
      <c r="S46" s="61">
        <v>26.8</v>
      </c>
      <c r="T46" s="61">
        <v>27.9</v>
      </c>
      <c r="U46" s="61">
        <v>24.2</v>
      </c>
      <c r="V46" s="61">
        <v>18.399999999999999</v>
      </c>
      <c r="W46" s="61">
        <v>31.7</v>
      </c>
      <c r="X46" s="61">
        <v>22.3</v>
      </c>
      <c r="Y46" s="61">
        <v>25.1</v>
      </c>
      <c r="Z46" s="61">
        <v>31.9</v>
      </c>
      <c r="AA46" s="61">
        <v>27.2</v>
      </c>
      <c r="AC46" s="60" t="s">
        <v>31</v>
      </c>
      <c r="AD46" s="61">
        <v>24.2</v>
      </c>
      <c r="AE46" s="61">
        <v>24.2</v>
      </c>
      <c r="AF46" s="61">
        <v>32.200000000000003</v>
      </c>
      <c r="AG46" s="61">
        <v>19.7</v>
      </c>
      <c r="AH46" s="61">
        <v>16.899999999999999</v>
      </c>
      <c r="AI46" s="61">
        <v>28.6</v>
      </c>
      <c r="AJ46" s="61">
        <v>15.1</v>
      </c>
      <c r="AK46" s="61">
        <v>12</v>
      </c>
      <c r="AL46" s="61">
        <v>12.8</v>
      </c>
      <c r="AM46" s="61">
        <v>12.6</v>
      </c>
      <c r="AN46" s="61">
        <v>20.9</v>
      </c>
      <c r="AO46" s="61">
        <v>16.2</v>
      </c>
      <c r="AP46" s="62"/>
      <c r="AQ46" s="60" t="s">
        <v>31</v>
      </c>
      <c r="AR46" s="58">
        <v>15.9</v>
      </c>
      <c r="AS46" s="58">
        <v>13.5</v>
      </c>
      <c r="AT46" s="40">
        <v>14.9</v>
      </c>
      <c r="AU46" s="40">
        <v>14.3</v>
      </c>
      <c r="AV46" s="40">
        <v>24</v>
      </c>
      <c r="AW46" s="40">
        <v>40.200000000000003</v>
      </c>
      <c r="AX46" s="40">
        <v>32.6</v>
      </c>
    </row>
    <row r="48" spans="1:55" s="25" customFormat="1" ht="14.1" customHeight="1">
      <c r="A48" s="202" t="s">
        <v>105</v>
      </c>
      <c r="B48" s="202"/>
      <c r="C48" s="202"/>
      <c r="D48" s="202"/>
      <c r="E48" s="202"/>
      <c r="F48" s="202"/>
      <c r="G48" s="202"/>
      <c r="H48" s="202"/>
      <c r="I48" s="202"/>
      <c r="J48" s="202"/>
      <c r="K48" s="202"/>
      <c r="L48" s="202"/>
      <c r="M48" s="202"/>
      <c r="O48" s="202" t="s">
        <v>105</v>
      </c>
      <c r="P48" s="202"/>
      <c r="Q48" s="202"/>
      <c r="R48" s="202"/>
      <c r="S48" s="202"/>
      <c r="T48" s="202"/>
      <c r="U48" s="202"/>
      <c r="V48" s="202"/>
      <c r="W48" s="202"/>
      <c r="X48" s="202"/>
      <c r="Y48" s="202"/>
      <c r="Z48" s="202"/>
      <c r="AA48" s="202"/>
      <c r="AC48" s="202" t="s">
        <v>105</v>
      </c>
      <c r="AD48" s="202"/>
      <c r="AE48" s="202"/>
      <c r="AF48" s="202"/>
      <c r="AG48" s="202"/>
      <c r="AH48" s="202"/>
      <c r="AI48" s="202"/>
      <c r="AJ48" s="202"/>
      <c r="AK48" s="202"/>
      <c r="AL48" s="202"/>
      <c r="AM48" s="202"/>
      <c r="AN48" s="202"/>
      <c r="AO48" s="202"/>
      <c r="AP48" s="26"/>
      <c r="AQ48" s="202" t="s">
        <v>105</v>
      </c>
      <c r="AR48" s="202"/>
      <c r="AS48" s="202"/>
      <c r="AT48" s="202"/>
      <c r="AU48" s="202"/>
      <c r="AV48" s="202"/>
      <c r="AW48" s="202"/>
      <c r="AX48" s="202"/>
      <c r="AY48" s="202"/>
      <c r="AZ48" s="202"/>
      <c r="BA48" s="202"/>
      <c r="BB48" s="202"/>
      <c r="BC48" s="202"/>
    </row>
    <row r="49" spans="1:55" s="25" customFormat="1">
      <c r="A49" s="202"/>
      <c r="B49" s="202"/>
      <c r="C49" s="202"/>
      <c r="D49" s="202"/>
      <c r="E49" s="202"/>
      <c r="F49" s="202"/>
      <c r="G49" s="202"/>
      <c r="H49" s="202"/>
      <c r="I49" s="202"/>
      <c r="J49" s="202"/>
      <c r="K49" s="202"/>
      <c r="L49" s="202"/>
      <c r="M49" s="202"/>
      <c r="O49" s="202"/>
      <c r="P49" s="202"/>
      <c r="Q49" s="202"/>
      <c r="R49" s="202"/>
      <c r="S49" s="202"/>
      <c r="T49" s="202"/>
      <c r="U49" s="202"/>
      <c r="V49" s="202"/>
      <c r="W49" s="202"/>
      <c r="X49" s="202"/>
      <c r="Y49" s="202"/>
      <c r="Z49" s="202"/>
      <c r="AA49" s="202"/>
      <c r="AC49" s="202"/>
      <c r="AD49" s="202"/>
      <c r="AE49" s="202"/>
      <c r="AF49" s="202"/>
      <c r="AG49" s="202"/>
      <c r="AH49" s="202"/>
      <c r="AI49" s="202"/>
      <c r="AJ49" s="202"/>
      <c r="AK49" s="202"/>
      <c r="AL49" s="202"/>
      <c r="AM49" s="202"/>
      <c r="AN49" s="202"/>
      <c r="AO49" s="202"/>
      <c r="AP49" s="26"/>
      <c r="AQ49" s="202"/>
      <c r="AR49" s="202"/>
      <c r="AS49" s="202"/>
      <c r="AT49" s="202"/>
      <c r="AU49" s="202"/>
      <c r="AV49" s="202"/>
      <c r="AW49" s="202"/>
      <c r="AX49" s="202"/>
      <c r="AY49" s="202"/>
      <c r="AZ49" s="202"/>
      <c r="BA49" s="202"/>
      <c r="BB49" s="202"/>
      <c r="BC49" s="202"/>
    </row>
    <row r="50" spans="1:55" s="25" customFormat="1">
      <c r="A50" s="202"/>
      <c r="B50" s="202"/>
      <c r="C50" s="202"/>
      <c r="D50" s="202"/>
      <c r="E50" s="202"/>
      <c r="F50" s="202"/>
      <c r="G50" s="202"/>
      <c r="H50" s="202"/>
      <c r="I50" s="202"/>
      <c r="J50" s="202"/>
      <c r="K50" s="202"/>
      <c r="L50" s="202"/>
      <c r="M50" s="202"/>
      <c r="O50" s="202"/>
      <c r="P50" s="202"/>
      <c r="Q50" s="202"/>
      <c r="R50" s="202"/>
      <c r="S50" s="202"/>
      <c r="T50" s="202"/>
      <c r="U50" s="202"/>
      <c r="V50" s="202"/>
      <c r="W50" s="202"/>
      <c r="X50" s="202"/>
      <c r="Y50" s="202"/>
      <c r="Z50" s="202"/>
      <c r="AA50" s="202"/>
      <c r="AC50" s="202"/>
      <c r="AD50" s="202"/>
      <c r="AE50" s="202"/>
      <c r="AF50" s="202"/>
      <c r="AG50" s="202"/>
      <c r="AH50" s="202"/>
      <c r="AI50" s="202"/>
      <c r="AJ50" s="202"/>
      <c r="AK50" s="202"/>
      <c r="AL50" s="202"/>
      <c r="AM50" s="202"/>
      <c r="AN50" s="202"/>
      <c r="AO50" s="202"/>
      <c r="AP50" s="26"/>
      <c r="AQ50" s="202"/>
      <c r="AR50" s="202"/>
      <c r="AS50" s="202"/>
      <c r="AT50" s="202"/>
      <c r="AU50" s="202"/>
      <c r="AV50" s="202"/>
      <c r="AW50" s="202"/>
      <c r="AX50" s="202"/>
      <c r="AY50" s="202"/>
      <c r="AZ50" s="202"/>
      <c r="BA50" s="202"/>
      <c r="BB50" s="202"/>
      <c r="BC50" s="202"/>
    </row>
    <row r="51" spans="1:55">
      <c r="A51" s="202"/>
      <c r="B51" s="202"/>
      <c r="C51" s="202"/>
      <c r="D51" s="202"/>
      <c r="E51" s="202"/>
      <c r="F51" s="202"/>
      <c r="G51" s="202"/>
      <c r="H51" s="202"/>
      <c r="I51" s="202"/>
      <c r="J51" s="202"/>
      <c r="K51" s="202"/>
      <c r="L51" s="202"/>
      <c r="M51" s="202"/>
      <c r="N51" s="8"/>
      <c r="O51" s="202"/>
      <c r="P51" s="202"/>
      <c r="Q51" s="202"/>
      <c r="R51" s="202"/>
      <c r="S51" s="202"/>
      <c r="T51" s="202"/>
      <c r="U51" s="202"/>
      <c r="V51" s="202"/>
      <c r="W51" s="202"/>
      <c r="X51" s="202"/>
      <c r="Y51" s="202"/>
      <c r="Z51" s="202"/>
      <c r="AA51" s="202"/>
      <c r="AB51" s="9"/>
      <c r="AC51" s="202"/>
      <c r="AD51" s="202"/>
      <c r="AE51" s="202"/>
      <c r="AF51" s="202"/>
      <c r="AG51" s="202"/>
      <c r="AH51" s="202"/>
      <c r="AI51" s="202"/>
      <c r="AJ51" s="202"/>
      <c r="AK51" s="202"/>
      <c r="AL51" s="202"/>
      <c r="AM51" s="202"/>
      <c r="AN51" s="202"/>
      <c r="AO51" s="202"/>
      <c r="AP51" s="10"/>
      <c r="AQ51" s="202"/>
      <c r="AR51" s="202"/>
      <c r="AS51" s="202"/>
      <c r="AT51" s="202"/>
      <c r="AU51" s="202"/>
      <c r="AV51" s="202"/>
      <c r="AW51" s="202"/>
      <c r="AX51" s="202"/>
      <c r="AY51" s="202"/>
      <c r="AZ51" s="202"/>
      <c r="BA51" s="202"/>
      <c r="BB51" s="202"/>
      <c r="BC51" s="202"/>
    </row>
    <row r="53" spans="1:55">
      <c r="AM53" s="12"/>
      <c r="AN53" s="12"/>
      <c r="AO53" s="12"/>
      <c r="AP53" s="12"/>
      <c r="AQ53" s="12"/>
      <c r="AR53" s="12"/>
      <c r="AS53" s="12"/>
      <c r="AT53" s="12"/>
      <c r="AU53" s="12"/>
      <c r="AV53" s="12"/>
      <c r="AW53" s="12"/>
      <c r="AX53" s="12"/>
    </row>
  </sheetData>
  <mergeCells count="4">
    <mergeCell ref="A48:M51"/>
    <mergeCell ref="O48:AA51"/>
    <mergeCell ref="AC48:AO51"/>
    <mergeCell ref="AQ48:BC51"/>
  </mergeCells>
  <phoneticPr fontId="4"/>
  <pageMargins left="0.70866141732283472" right="0.70866141732283472" top="0.74803149606299213" bottom="0.74803149606299213" header="0.31496062992125984" footer="0.31496062992125984"/>
  <pageSetup paperSize="9" scale="80" fitToWidth="3"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4"/>
  <sheetViews>
    <sheetView zoomScale="90" zoomScaleNormal="90" workbookViewId="0">
      <selection activeCell="A2" sqref="A2"/>
    </sheetView>
  </sheetViews>
  <sheetFormatPr defaultColWidth="8.875" defaultRowHeight="13.5"/>
  <cols>
    <col min="1" max="1" width="8.875" style="1"/>
    <col min="2" max="13" width="5.875" style="1" customWidth="1"/>
    <col min="14" max="16384" width="8.875" style="1"/>
  </cols>
  <sheetData>
    <row r="1" spans="1:13">
      <c r="A1" s="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13" s="70" customFormat="1" ht="15">
      <c r="A3" s="70" t="s">
        <v>32</v>
      </c>
    </row>
    <row r="5" spans="1:13" ht="28.5">
      <c r="A5" s="63" t="s">
        <v>33</v>
      </c>
      <c r="B5" s="64" t="s">
        <v>34</v>
      </c>
      <c r="C5" s="64" t="s">
        <v>35</v>
      </c>
      <c r="D5" s="64" t="s">
        <v>36</v>
      </c>
      <c r="E5" s="64" t="s">
        <v>37</v>
      </c>
      <c r="F5" s="64" t="s">
        <v>38</v>
      </c>
      <c r="G5" s="64" t="s">
        <v>39</v>
      </c>
      <c r="H5" s="64" t="s">
        <v>40</v>
      </c>
      <c r="I5" s="64" t="s">
        <v>41</v>
      </c>
      <c r="J5" s="64" t="s">
        <v>42</v>
      </c>
      <c r="K5" s="64" t="s">
        <v>43</v>
      </c>
      <c r="L5" s="64" t="s">
        <v>44</v>
      </c>
      <c r="M5" s="64" t="s">
        <v>45</v>
      </c>
    </row>
    <row r="6" spans="1:13" ht="15">
      <c r="A6" s="65" t="s">
        <v>46</v>
      </c>
      <c r="B6" s="65">
        <v>1</v>
      </c>
      <c r="C6" s="65">
        <v>1</v>
      </c>
      <c r="D6" s="66">
        <v>0</v>
      </c>
      <c r="E6" s="67">
        <v>0</v>
      </c>
      <c r="F6" s="65">
        <v>0</v>
      </c>
      <c r="G6" s="65">
        <v>0</v>
      </c>
      <c r="H6" s="65">
        <v>0</v>
      </c>
      <c r="I6" s="65">
        <v>0</v>
      </c>
      <c r="J6" s="65">
        <v>0</v>
      </c>
      <c r="K6" s="65">
        <v>0</v>
      </c>
      <c r="L6" s="65">
        <v>0</v>
      </c>
      <c r="M6" s="65">
        <v>0</v>
      </c>
    </row>
    <row r="7" spans="1:13" ht="15">
      <c r="A7" s="65">
        <v>14</v>
      </c>
      <c r="B7" s="65">
        <v>1</v>
      </c>
      <c r="C7" s="65">
        <v>1</v>
      </c>
      <c r="D7" s="65">
        <v>1</v>
      </c>
      <c r="E7" s="65">
        <v>1</v>
      </c>
      <c r="F7" s="66">
        <v>0</v>
      </c>
      <c r="G7" s="65">
        <v>0</v>
      </c>
      <c r="H7" s="65">
        <v>0</v>
      </c>
      <c r="I7" s="65">
        <v>0</v>
      </c>
      <c r="J7" s="65">
        <v>0</v>
      </c>
      <c r="K7" s="65">
        <v>0</v>
      </c>
      <c r="L7" s="65">
        <v>0</v>
      </c>
      <c r="M7" s="65">
        <v>0</v>
      </c>
    </row>
    <row r="8" spans="1:13" ht="15">
      <c r="A8" s="65">
        <v>15</v>
      </c>
      <c r="B8" s="65">
        <v>1</v>
      </c>
      <c r="C8" s="65">
        <v>1</v>
      </c>
      <c r="D8" s="65">
        <v>1</v>
      </c>
      <c r="E8" s="65">
        <v>1</v>
      </c>
      <c r="F8" s="65">
        <v>1</v>
      </c>
      <c r="G8" s="66">
        <v>0</v>
      </c>
      <c r="H8" s="65">
        <v>0</v>
      </c>
      <c r="I8" s="65">
        <v>0</v>
      </c>
      <c r="J8" s="65">
        <v>0</v>
      </c>
      <c r="K8" s="65">
        <v>0</v>
      </c>
      <c r="L8" s="65">
        <v>0</v>
      </c>
      <c r="M8" s="65">
        <v>0</v>
      </c>
    </row>
    <row r="9" spans="1:13" ht="15">
      <c r="A9" s="65">
        <v>16</v>
      </c>
      <c r="B9" s="65">
        <v>1</v>
      </c>
      <c r="C9" s="65">
        <v>1</v>
      </c>
      <c r="D9" s="65">
        <v>1</v>
      </c>
      <c r="E9" s="65">
        <v>1</v>
      </c>
      <c r="F9" s="65">
        <v>1</v>
      </c>
      <c r="G9" s="65">
        <v>1</v>
      </c>
      <c r="H9" s="66">
        <v>0</v>
      </c>
      <c r="I9" s="65">
        <v>0</v>
      </c>
      <c r="J9" s="65">
        <v>0</v>
      </c>
      <c r="K9" s="65">
        <v>0</v>
      </c>
      <c r="L9" s="65">
        <v>0</v>
      </c>
      <c r="M9" s="65">
        <v>0</v>
      </c>
    </row>
    <row r="10" spans="1:13" ht="15">
      <c r="A10" s="65">
        <v>17</v>
      </c>
      <c r="B10" s="65">
        <v>1</v>
      </c>
      <c r="C10" s="65">
        <v>1</v>
      </c>
      <c r="D10" s="65">
        <v>1</v>
      </c>
      <c r="E10" s="65">
        <v>1</v>
      </c>
      <c r="F10" s="65">
        <v>1</v>
      </c>
      <c r="G10" s="65">
        <v>1</v>
      </c>
      <c r="H10" s="65">
        <v>1</v>
      </c>
      <c r="I10" s="66">
        <v>0</v>
      </c>
      <c r="J10" s="65">
        <v>0</v>
      </c>
      <c r="K10" s="65">
        <v>0</v>
      </c>
      <c r="L10" s="65">
        <v>0</v>
      </c>
      <c r="M10" s="65">
        <v>0</v>
      </c>
    </row>
    <row r="11" spans="1:13" ht="15">
      <c r="A11" s="65">
        <v>18</v>
      </c>
      <c r="B11" s="65">
        <v>1</v>
      </c>
      <c r="C11" s="65">
        <v>1</v>
      </c>
      <c r="D11" s="65">
        <v>1</v>
      </c>
      <c r="E11" s="65">
        <v>1</v>
      </c>
      <c r="F11" s="65">
        <v>1</v>
      </c>
      <c r="G11" s="65">
        <v>1</v>
      </c>
      <c r="H11" s="65">
        <v>1</v>
      </c>
      <c r="I11" s="65">
        <v>1</v>
      </c>
      <c r="J11" s="66">
        <v>0</v>
      </c>
      <c r="K11" s="65">
        <v>0</v>
      </c>
      <c r="L11" s="65">
        <v>0</v>
      </c>
      <c r="M11" s="65">
        <v>0</v>
      </c>
    </row>
    <row r="12" spans="1:13" ht="15">
      <c r="A12" s="65">
        <v>19</v>
      </c>
      <c r="B12" s="67">
        <v>1</v>
      </c>
      <c r="C12" s="65">
        <v>1</v>
      </c>
      <c r="D12" s="65">
        <v>1</v>
      </c>
      <c r="E12" s="65">
        <v>1</v>
      </c>
      <c r="F12" s="65">
        <v>1</v>
      </c>
      <c r="G12" s="65">
        <v>1</v>
      </c>
      <c r="H12" s="65">
        <v>1</v>
      </c>
      <c r="I12" s="65">
        <v>1</v>
      </c>
      <c r="J12" s="65">
        <v>1</v>
      </c>
      <c r="K12" s="66">
        <v>0</v>
      </c>
      <c r="L12" s="67">
        <v>0</v>
      </c>
      <c r="M12" s="67">
        <v>0</v>
      </c>
    </row>
    <row r="13" spans="1:13" ht="15">
      <c r="A13" s="65">
        <v>20</v>
      </c>
      <c r="B13" s="65">
        <v>2</v>
      </c>
      <c r="C13" s="66">
        <v>1</v>
      </c>
      <c r="D13" s="65">
        <v>1</v>
      </c>
      <c r="E13" s="65">
        <v>1</v>
      </c>
      <c r="F13" s="65">
        <v>1</v>
      </c>
      <c r="G13" s="65">
        <v>1</v>
      </c>
      <c r="H13" s="65">
        <v>1</v>
      </c>
      <c r="I13" s="65">
        <v>1</v>
      </c>
      <c r="J13" s="65">
        <v>1</v>
      </c>
      <c r="K13" s="65">
        <v>1</v>
      </c>
      <c r="L13" s="65">
        <v>1</v>
      </c>
      <c r="M13" s="65">
        <v>1</v>
      </c>
    </row>
    <row r="14" spans="1:13" ht="15">
      <c r="A14" s="65">
        <v>21</v>
      </c>
      <c r="B14" s="65">
        <v>2</v>
      </c>
      <c r="C14" s="65">
        <v>2</v>
      </c>
      <c r="D14" s="66">
        <v>1</v>
      </c>
      <c r="E14" s="65">
        <v>1</v>
      </c>
      <c r="F14" s="65">
        <v>1</v>
      </c>
      <c r="G14" s="65">
        <v>1</v>
      </c>
      <c r="H14" s="65">
        <v>1</v>
      </c>
      <c r="I14" s="65">
        <v>1</v>
      </c>
      <c r="J14" s="65">
        <v>1</v>
      </c>
      <c r="K14" s="65">
        <v>1</v>
      </c>
      <c r="L14" s="65">
        <v>1</v>
      </c>
      <c r="M14" s="65">
        <v>1</v>
      </c>
    </row>
    <row r="15" spans="1:13" ht="15">
      <c r="A15" s="65">
        <v>22</v>
      </c>
      <c r="B15" s="65">
        <v>2</v>
      </c>
      <c r="C15" s="65">
        <v>2</v>
      </c>
      <c r="D15" s="65">
        <v>2</v>
      </c>
      <c r="E15" s="66">
        <v>1</v>
      </c>
      <c r="F15" s="67">
        <v>1</v>
      </c>
      <c r="G15" s="67">
        <v>1</v>
      </c>
      <c r="H15" s="65">
        <v>1</v>
      </c>
      <c r="I15" s="65">
        <v>1</v>
      </c>
      <c r="J15" s="65">
        <v>1</v>
      </c>
      <c r="K15" s="65">
        <v>1</v>
      </c>
      <c r="L15" s="65">
        <v>1</v>
      </c>
      <c r="M15" s="65">
        <v>1</v>
      </c>
    </row>
    <row r="16" spans="1:13" ht="15">
      <c r="A16" s="65">
        <v>23</v>
      </c>
      <c r="B16" s="65">
        <v>2</v>
      </c>
      <c r="C16" s="65">
        <v>2</v>
      </c>
      <c r="D16" s="65">
        <v>2</v>
      </c>
      <c r="E16" s="65">
        <v>2</v>
      </c>
      <c r="F16" s="65">
        <v>2</v>
      </c>
      <c r="G16" s="65">
        <v>2</v>
      </c>
      <c r="H16" s="66">
        <v>1</v>
      </c>
      <c r="I16" s="65">
        <v>1</v>
      </c>
      <c r="J16" s="65">
        <v>1</v>
      </c>
      <c r="K16" s="65">
        <v>1</v>
      </c>
      <c r="L16" s="65">
        <v>1</v>
      </c>
      <c r="M16" s="65">
        <v>1</v>
      </c>
    </row>
    <row r="17" spans="1:13" ht="15">
      <c r="A17" s="65">
        <v>24</v>
      </c>
      <c r="B17" s="65">
        <v>2</v>
      </c>
      <c r="C17" s="65">
        <v>2</v>
      </c>
      <c r="D17" s="65">
        <v>2</v>
      </c>
      <c r="E17" s="65">
        <v>2</v>
      </c>
      <c r="F17" s="65">
        <v>2</v>
      </c>
      <c r="G17" s="65">
        <v>2</v>
      </c>
      <c r="H17" s="65">
        <v>2</v>
      </c>
      <c r="I17" s="66">
        <v>1</v>
      </c>
      <c r="J17" s="67">
        <v>1</v>
      </c>
      <c r="K17" s="65">
        <v>1</v>
      </c>
      <c r="L17" s="65">
        <v>1</v>
      </c>
      <c r="M17" s="65">
        <v>1</v>
      </c>
    </row>
    <row r="18" spans="1:13" ht="15">
      <c r="A18" s="65">
        <v>25</v>
      </c>
      <c r="B18" s="65">
        <v>2</v>
      </c>
      <c r="C18" s="65">
        <v>2</v>
      </c>
      <c r="D18" s="65">
        <v>2</v>
      </c>
      <c r="E18" s="65">
        <v>2</v>
      </c>
      <c r="F18" s="65">
        <v>2</v>
      </c>
      <c r="G18" s="65">
        <v>2</v>
      </c>
      <c r="H18" s="65">
        <v>2</v>
      </c>
      <c r="I18" s="65">
        <v>2</v>
      </c>
      <c r="J18" s="65">
        <v>2</v>
      </c>
      <c r="K18" s="66">
        <v>1</v>
      </c>
      <c r="L18" s="67">
        <v>1</v>
      </c>
      <c r="M18" s="67">
        <v>1</v>
      </c>
    </row>
    <row r="19" spans="1:13" ht="15">
      <c r="A19" s="65">
        <v>26</v>
      </c>
      <c r="B19" s="67">
        <v>2</v>
      </c>
      <c r="C19" s="67">
        <v>2</v>
      </c>
      <c r="D19" s="65">
        <v>2</v>
      </c>
      <c r="E19" s="65">
        <v>2</v>
      </c>
      <c r="F19" s="65">
        <v>2</v>
      </c>
      <c r="G19" s="65">
        <v>2</v>
      </c>
      <c r="H19" s="65">
        <v>2</v>
      </c>
      <c r="I19" s="65">
        <v>2</v>
      </c>
      <c r="J19" s="65">
        <v>2</v>
      </c>
      <c r="K19" s="65">
        <v>2</v>
      </c>
      <c r="L19" s="65">
        <v>2</v>
      </c>
      <c r="M19" s="65">
        <v>2</v>
      </c>
    </row>
    <row r="20" spans="1:13" ht="15">
      <c r="A20" s="65">
        <v>27</v>
      </c>
      <c r="B20" s="65">
        <v>3</v>
      </c>
      <c r="C20" s="65">
        <v>3</v>
      </c>
      <c r="D20" s="66">
        <v>2</v>
      </c>
      <c r="E20" s="65">
        <v>2</v>
      </c>
      <c r="F20" s="65">
        <v>2</v>
      </c>
      <c r="G20" s="65">
        <v>2</v>
      </c>
      <c r="H20" s="65">
        <v>2</v>
      </c>
      <c r="I20" s="65">
        <v>2</v>
      </c>
      <c r="J20" s="65">
        <v>2</v>
      </c>
      <c r="K20" s="65">
        <v>2</v>
      </c>
      <c r="L20" s="65">
        <v>2</v>
      </c>
      <c r="M20" s="65">
        <v>2</v>
      </c>
    </row>
    <row r="21" spans="1:13" ht="15">
      <c r="A21" s="65">
        <v>28</v>
      </c>
      <c r="B21" s="65">
        <v>3</v>
      </c>
      <c r="C21" s="65">
        <v>3</v>
      </c>
      <c r="D21" s="65">
        <v>3</v>
      </c>
      <c r="E21" s="66">
        <v>2</v>
      </c>
      <c r="F21" s="67">
        <v>2</v>
      </c>
      <c r="G21" s="65">
        <v>2</v>
      </c>
      <c r="H21" s="65">
        <v>2</v>
      </c>
      <c r="I21" s="65">
        <v>2</v>
      </c>
      <c r="J21" s="65">
        <v>2</v>
      </c>
      <c r="K21" s="65">
        <v>2</v>
      </c>
      <c r="L21" s="65">
        <v>2</v>
      </c>
      <c r="M21" s="65">
        <v>2</v>
      </c>
    </row>
    <row r="22" spans="1:13" ht="15">
      <c r="A22" s="65">
        <v>29</v>
      </c>
      <c r="B22" s="65">
        <v>3</v>
      </c>
      <c r="C22" s="65">
        <v>3</v>
      </c>
      <c r="D22" s="65">
        <v>3</v>
      </c>
      <c r="E22" s="65">
        <v>3</v>
      </c>
      <c r="F22" s="65">
        <v>3</v>
      </c>
      <c r="G22" s="66">
        <v>2</v>
      </c>
      <c r="H22" s="67">
        <v>2</v>
      </c>
      <c r="I22" s="67">
        <v>2</v>
      </c>
      <c r="J22" s="67">
        <v>2</v>
      </c>
      <c r="K22" s="67">
        <v>2</v>
      </c>
      <c r="L22" s="67">
        <v>2</v>
      </c>
      <c r="M22" s="65">
        <v>2</v>
      </c>
    </row>
    <row r="23" spans="1:13" ht="15">
      <c r="A23" s="65">
        <v>30</v>
      </c>
      <c r="B23" s="65">
        <v>3</v>
      </c>
      <c r="C23" s="65">
        <v>3</v>
      </c>
      <c r="D23" s="65">
        <v>3</v>
      </c>
      <c r="E23" s="65">
        <v>3</v>
      </c>
      <c r="F23" s="65">
        <v>3</v>
      </c>
      <c r="G23" s="65">
        <v>3</v>
      </c>
      <c r="H23" s="65">
        <v>3</v>
      </c>
      <c r="I23" s="65">
        <v>3</v>
      </c>
      <c r="J23" s="65">
        <v>3</v>
      </c>
      <c r="K23" s="65">
        <v>3</v>
      </c>
      <c r="L23" s="65">
        <v>3</v>
      </c>
      <c r="M23" s="66">
        <v>2</v>
      </c>
    </row>
    <row r="24" spans="1:13" ht="15">
      <c r="A24" s="68" t="s">
        <v>47</v>
      </c>
      <c r="B24" s="68">
        <v>3</v>
      </c>
      <c r="C24" s="68">
        <v>3</v>
      </c>
      <c r="D24" s="68">
        <v>3</v>
      </c>
      <c r="E24" s="68">
        <v>3</v>
      </c>
      <c r="F24" s="68">
        <v>3</v>
      </c>
      <c r="G24" s="68">
        <v>3</v>
      </c>
      <c r="H24" s="68">
        <v>3</v>
      </c>
      <c r="I24" s="68">
        <v>3</v>
      </c>
      <c r="J24" s="68">
        <v>3</v>
      </c>
      <c r="K24" s="68">
        <v>3</v>
      </c>
      <c r="L24" s="68">
        <v>3</v>
      </c>
      <c r="M24" s="68">
        <v>3</v>
      </c>
    </row>
  </sheetData>
  <phoneticPr fontId="4"/>
  <pageMargins left="0.7" right="0.7" top="0.75" bottom="0.75" header="0.3" footer="0.3"/>
  <pageSetup paperSize="9" orientation="landscape"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20"/>
  <sheetViews>
    <sheetView topLeftCell="B1" zoomScale="110" zoomScaleNormal="110" workbookViewId="0">
      <selection activeCell="B2" sqref="B2"/>
    </sheetView>
  </sheetViews>
  <sheetFormatPr defaultColWidth="8.875" defaultRowHeight="13.5"/>
  <cols>
    <col min="1" max="1" width="33.125" customWidth="1"/>
    <col min="2" max="2" width="6.125" customWidth="1"/>
    <col min="3" max="4" width="6.875" bestFit="1" customWidth="1"/>
    <col min="5" max="5" width="7.125" bestFit="1" customWidth="1"/>
    <col min="6" max="6" width="6.125" bestFit="1" customWidth="1"/>
    <col min="7" max="7" width="6.875" bestFit="1" customWidth="1"/>
    <col min="8" max="8" width="6.125" bestFit="1" customWidth="1"/>
    <col min="9" max="9" width="6.875" bestFit="1" customWidth="1"/>
    <col min="10" max="10" width="6.125" bestFit="1" customWidth="1"/>
    <col min="11" max="11" width="6.875" bestFit="1" customWidth="1"/>
    <col min="12" max="12" width="6.125" bestFit="1" customWidth="1"/>
    <col min="13" max="13" width="6.875" bestFit="1" customWidth="1"/>
    <col min="14" max="15" width="6.125" bestFit="1" customWidth="1"/>
    <col min="16" max="16" width="7" bestFit="1" customWidth="1"/>
    <col min="17" max="20" width="6.5" customWidth="1"/>
    <col min="21" max="21" width="6.75" customWidth="1"/>
  </cols>
  <sheetData>
    <row r="1" spans="1:21">
      <c r="B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21" s="70" customFormat="1" ht="15">
      <c r="A3" s="92" t="s">
        <v>108</v>
      </c>
    </row>
    <row r="5" spans="1:21" s="70" customFormat="1" ht="15">
      <c r="A5" s="69"/>
      <c r="B5" s="69">
        <v>2005</v>
      </c>
      <c r="C5" s="69">
        <v>2006</v>
      </c>
      <c r="D5" s="69">
        <v>2007</v>
      </c>
      <c r="E5" s="69">
        <v>2008</v>
      </c>
      <c r="F5" s="69">
        <v>2009</v>
      </c>
      <c r="G5" s="69">
        <v>2010</v>
      </c>
      <c r="H5" s="69">
        <v>2011</v>
      </c>
      <c r="I5" s="69">
        <v>2012</v>
      </c>
      <c r="J5" s="69">
        <v>2013</v>
      </c>
      <c r="K5" s="69">
        <v>2014</v>
      </c>
      <c r="L5" s="69">
        <v>2015</v>
      </c>
      <c r="M5" s="69">
        <v>2016</v>
      </c>
      <c r="N5" s="69">
        <v>2017</v>
      </c>
      <c r="O5" s="69">
        <v>2018</v>
      </c>
      <c r="P5" s="69">
        <v>2019</v>
      </c>
      <c r="Q5" s="69">
        <v>2020</v>
      </c>
      <c r="R5" s="69">
        <v>2021</v>
      </c>
      <c r="S5" s="69">
        <v>2022</v>
      </c>
      <c r="T5" s="69">
        <v>2023</v>
      </c>
      <c r="U5" s="69">
        <v>2024</v>
      </c>
    </row>
    <row r="6" spans="1:21" s="70" customFormat="1" ht="15">
      <c r="A6" s="71" t="s">
        <v>48</v>
      </c>
      <c r="B6" s="72">
        <v>0.13</v>
      </c>
      <c r="C6" s="73">
        <v>0.23</v>
      </c>
      <c r="D6" s="73">
        <v>0.26</v>
      </c>
      <c r="E6" s="73">
        <v>1.3</v>
      </c>
      <c r="F6" s="73">
        <v>1.19</v>
      </c>
      <c r="G6" s="73">
        <v>0.51</v>
      </c>
      <c r="H6" s="73">
        <v>0.26</v>
      </c>
      <c r="I6" s="73">
        <v>0.83</v>
      </c>
      <c r="J6" s="73">
        <v>0.59</v>
      </c>
      <c r="K6" s="73">
        <v>0.23</v>
      </c>
      <c r="L6" s="73">
        <v>0.28999999999999998</v>
      </c>
      <c r="M6" s="73">
        <v>0.52</v>
      </c>
      <c r="N6" s="73">
        <v>0.34</v>
      </c>
      <c r="O6" s="74">
        <v>0.8</v>
      </c>
      <c r="P6" s="74">
        <v>0.26</v>
      </c>
      <c r="Q6" s="74">
        <v>0.39</v>
      </c>
      <c r="R6" s="74">
        <v>0.3</v>
      </c>
      <c r="S6" s="74">
        <v>0.28999999999999998</v>
      </c>
      <c r="T6" s="74">
        <v>0.15</v>
      </c>
      <c r="U6" s="70">
        <v>0.99</v>
      </c>
    </row>
    <row r="7" spans="1:21" s="70" customFormat="1" ht="15">
      <c r="A7" s="71" t="s">
        <v>49</v>
      </c>
      <c r="B7" s="72">
        <v>2.06</v>
      </c>
      <c r="C7" s="74">
        <v>2.71</v>
      </c>
      <c r="D7" s="74">
        <v>1.69</v>
      </c>
      <c r="E7" s="74">
        <v>1.96</v>
      </c>
      <c r="F7" s="74">
        <v>0.8</v>
      </c>
      <c r="G7" s="74">
        <v>0.81</v>
      </c>
      <c r="H7" s="74">
        <v>1.56</v>
      </c>
      <c r="I7" s="74">
        <v>0.62</v>
      </c>
      <c r="J7" s="74">
        <v>0.97</v>
      </c>
      <c r="K7" s="74">
        <v>0.86</v>
      </c>
      <c r="L7" s="74">
        <v>0.42</v>
      </c>
      <c r="M7" s="74">
        <v>0.41</v>
      </c>
      <c r="N7" s="74">
        <v>0.71</v>
      </c>
      <c r="O7" s="74">
        <v>1</v>
      </c>
      <c r="P7" s="74">
        <v>0.6</v>
      </c>
      <c r="Q7" s="74">
        <v>0.13</v>
      </c>
      <c r="R7" s="74">
        <v>0.32</v>
      </c>
      <c r="S7" s="74">
        <v>0.24</v>
      </c>
      <c r="T7" s="74">
        <v>0.24</v>
      </c>
      <c r="U7" s="70">
        <v>0.65</v>
      </c>
    </row>
    <row r="8" spans="1:21" s="70" customFormat="1" ht="15">
      <c r="A8" s="71" t="s">
        <v>50</v>
      </c>
      <c r="B8" s="72">
        <v>0.72</v>
      </c>
      <c r="C8" s="74">
        <v>1.58</v>
      </c>
      <c r="D8" s="74">
        <v>1</v>
      </c>
      <c r="E8" s="74">
        <v>1.82</v>
      </c>
      <c r="F8" s="74">
        <v>0.51</v>
      </c>
      <c r="G8" s="74">
        <v>0.44</v>
      </c>
      <c r="H8" s="74">
        <v>0.62</v>
      </c>
      <c r="I8" s="74">
        <v>0.43</v>
      </c>
      <c r="J8" s="74">
        <v>0.82</v>
      </c>
      <c r="K8" s="74">
        <v>0.52</v>
      </c>
      <c r="L8" s="74">
        <v>0.3</v>
      </c>
      <c r="M8" s="74">
        <v>0.59</v>
      </c>
      <c r="N8" s="74">
        <v>0.56000000000000005</v>
      </c>
      <c r="O8" s="74">
        <v>1.32</v>
      </c>
      <c r="P8" s="74">
        <v>0.24</v>
      </c>
      <c r="Q8" s="74">
        <v>0.54</v>
      </c>
      <c r="R8" s="74">
        <v>1.81</v>
      </c>
      <c r="S8" s="74">
        <v>0.64</v>
      </c>
      <c r="T8" s="74">
        <v>1.65</v>
      </c>
      <c r="U8" s="70">
        <v>1.27</v>
      </c>
    </row>
    <row r="9" spans="1:21" s="70" customFormat="1" ht="15">
      <c r="A9" s="111" t="s">
        <v>106</v>
      </c>
      <c r="B9" s="72">
        <v>9.1999999999999993</v>
      </c>
      <c r="C9" s="74">
        <v>8.4</v>
      </c>
      <c r="D9" s="74">
        <v>7</v>
      </c>
      <c r="E9" s="74">
        <v>25.7</v>
      </c>
      <c r="F9" s="74">
        <v>5.2</v>
      </c>
      <c r="G9" s="74">
        <v>6.6</v>
      </c>
      <c r="H9" s="74">
        <v>5.38</v>
      </c>
      <c r="I9" s="74">
        <v>4.3</v>
      </c>
      <c r="J9" s="74">
        <v>6.02</v>
      </c>
      <c r="K9" s="74">
        <v>2.69</v>
      </c>
      <c r="L9" s="74">
        <v>3.55</v>
      </c>
      <c r="M9" s="74">
        <v>1.45</v>
      </c>
      <c r="N9" s="74">
        <v>2.75</v>
      </c>
      <c r="O9" s="74">
        <v>1.08</v>
      </c>
      <c r="P9" s="74">
        <v>2.4</v>
      </c>
      <c r="Q9" s="74">
        <v>2.91</v>
      </c>
      <c r="R9" s="74">
        <v>7</v>
      </c>
      <c r="S9" s="74">
        <v>3.07</v>
      </c>
      <c r="T9" s="74">
        <v>1.97</v>
      </c>
      <c r="U9" s="70">
        <v>1.42</v>
      </c>
    </row>
    <row r="10" spans="1:21" s="70" customFormat="1" ht="15">
      <c r="A10" s="71" t="s">
        <v>51</v>
      </c>
      <c r="B10" s="72">
        <v>0.35</v>
      </c>
      <c r="C10" s="74">
        <v>0.56999999999999995</v>
      </c>
      <c r="D10" s="74">
        <v>0.51</v>
      </c>
      <c r="E10" s="74">
        <v>0.48</v>
      </c>
      <c r="F10" s="74">
        <v>0.73</v>
      </c>
      <c r="G10" s="74">
        <v>0.35</v>
      </c>
      <c r="H10" s="74">
        <v>0.33</v>
      </c>
      <c r="I10" s="74">
        <v>0.7</v>
      </c>
      <c r="J10" s="74">
        <v>0.37</v>
      </c>
      <c r="K10" s="74">
        <v>0.1</v>
      </c>
      <c r="L10" s="74">
        <v>0.32</v>
      </c>
      <c r="M10" s="74">
        <v>0.53</v>
      </c>
      <c r="N10" s="74">
        <v>0.28999999999999998</v>
      </c>
      <c r="O10" s="74">
        <v>0.28000000000000003</v>
      </c>
      <c r="P10" s="74">
        <v>0.54</v>
      </c>
      <c r="Q10" s="74">
        <v>0.28000000000000003</v>
      </c>
      <c r="R10" s="74">
        <v>0.4</v>
      </c>
      <c r="S10" s="74">
        <v>0.72</v>
      </c>
      <c r="T10" s="74">
        <v>0.6</v>
      </c>
      <c r="U10" s="70">
        <v>1.34</v>
      </c>
    </row>
    <row r="11" spans="1:21" s="70" customFormat="1" ht="15">
      <c r="A11" s="71" t="s">
        <v>52</v>
      </c>
      <c r="B11" s="72">
        <v>1.04</v>
      </c>
      <c r="C11" s="74">
        <v>0.71</v>
      </c>
      <c r="D11" s="74">
        <v>0.84</v>
      </c>
      <c r="E11" s="74">
        <v>0.73</v>
      </c>
      <c r="F11" s="74">
        <v>0.73</v>
      </c>
      <c r="G11" s="74">
        <v>2.27</v>
      </c>
      <c r="H11" s="74">
        <v>0.5</v>
      </c>
      <c r="I11" s="74">
        <v>0.84</v>
      </c>
      <c r="J11" s="74">
        <v>0.75</v>
      </c>
      <c r="K11" s="74">
        <v>0.96</v>
      </c>
      <c r="L11" s="74">
        <v>0.17</v>
      </c>
      <c r="M11" s="74">
        <v>0.56999999999999995</v>
      </c>
      <c r="N11" s="74">
        <v>0.26</v>
      </c>
      <c r="O11" s="74">
        <v>0.65</v>
      </c>
      <c r="P11" s="74">
        <v>0.57999999999999996</v>
      </c>
      <c r="Q11" s="74">
        <v>0.09</v>
      </c>
      <c r="R11" s="74">
        <v>1.65</v>
      </c>
      <c r="S11" s="74">
        <v>1.1499999999999999</v>
      </c>
      <c r="T11" s="74">
        <v>1.28</v>
      </c>
      <c r="U11" s="70">
        <v>0.74</v>
      </c>
    </row>
    <row r="12" spans="1:21" s="70" customFormat="1" ht="15">
      <c r="A12" s="110" t="s">
        <v>107</v>
      </c>
      <c r="B12" s="75"/>
      <c r="C12" s="76"/>
      <c r="D12" s="76"/>
      <c r="E12" s="76"/>
      <c r="F12" s="76"/>
      <c r="G12" s="76"/>
      <c r="H12" s="76"/>
      <c r="I12" s="76"/>
      <c r="J12" s="76">
        <v>1.49</v>
      </c>
      <c r="K12" s="76">
        <v>1.62</v>
      </c>
      <c r="L12" s="76">
        <v>1.42</v>
      </c>
      <c r="M12" s="76">
        <v>1.36</v>
      </c>
      <c r="N12" s="76">
        <v>1.1000000000000001</v>
      </c>
      <c r="O12" s="76">
        <v>0.94</v>
      </c>
      <c r="P12" s="76">
        <v>1.21</v>
      </c>
      <c r="Q12" s="76">
        <v>0.66</v>
      </c>
      <c r="R12" s="76">
        <v>0.6</v>
      </c>
      <c r="S12" s="76">
        <v>0.62</v>
      </c>
      <c r="T12" s="76">
        <v>0.44</v>
      </c>
      <c r="U12" s="79">
        <v>0.52</v>
      </c>
    </row>
    <row r="15" spans="1:21">
      <c r="C15" s="6"/>
      <c r="D15" s="6"/>
      <c r="E15" s="6"/>
      <c r="F15" s="6"/>
      <c r="G15" s="6"/>
      <c r="H15" s="6"/>
      <c r="I15" s="6"/>
      <c r="J15" s="6"/>
      <c r="K15" s="6"/>
      <c r="L15" s="6"/>
      <c r="M15" s="6"/>
      <c r="N15" s="6"/>
      <c r="O15" s="6"/>
    </row>
    <row r="16" spans="1:21">
      <c r="C16" s="6"/>
      <c r="D16" s="6"/>
      <c r="E16" s="6"/>
      <c r="F16" s="6"/>
      <c r="G16" s="6"/>
      <c r="H16" s="6"/>
      <c r="I16" s="6"/>
      <c r="J16" s="6"/>
      <c r="K16" s="6"/>
      <c r="L16" s="6"/>
      <c r="M16" s="6"/>
      <c r="N16" s="6"/>
      <c r="O16" s="6"/>
    </row>
    <row r="17" spans="3:15">
      <c r="C17" s="6"/>
      <c r="D17" s="6"/>
      <c r="E17" s="6"/>
      <c r="F17" s="6"/>
      <c r="G17" s="6"/>
      <c r="H17" s="6"/>
      <c r="I17" s="6"/>
      <c r="J17" s="6"/>
      <c r="K17" s="6"/>
      <c r="L17" s="6"/>
      <c r="M17" s="6"/>
      <c r="N17" s="6"/>
      <c r="O17" s="6"/>
    </row>
    <row r="18" spans="3:15">
      <c r="C18" s="6"/>
      <c r="D18" s="6"/>
      <c r="E18" s="6"/>
      <c r="F18" s="6"/>
      <c r="G18" s="6"/>
      <c r="H18" s="6"/>
      <c r="I18" s="6"/>
      <c r="J18" s="6"/>
      <c r="K18" s="6"/>
      <c r="L18" s="6"/>
      <c r="M18" s="6"/>
      <c r="N18" s="6"/>
      <c r="O18" s="6"/>
    </row>
    <row r="19" spans="3:15">
      <c r="C19" s="6"/>
      <c r="D19" s="6"/>
      <c r="E19" s="6"/>
      <c r="F19" s="6"/>
      <c r="G19" s="6"/>
      <c r="H19" s="6"/>
      <c r="I19" s="6"/>
      <c r="J19" s="6"/>
      <c r="K19" s="6"/>
      <c r="L19" s="6"/>
      <c r="M19" s="6"/>
      <c r="N19" s="6"/>
      <c r="O19" s="6"/>
    </row>
    <row r="20" spans="3:15">
      <c r="C20" s="6"/>
      <c r="D20" s="6"/>
      <c r="E20" s="6"/>
      <c r="F20" s="6"/>
      <c r="G20" s="6"/>
      <c r="H20" s="6"/>
      <c r="I20" s="6"/>
      <c r="J20" s="6"/>
      <c r="K20" s="6"/>
      <c r="L20" s="6"/>
      <c r="M20" s="6"/>
      <c r="N20" s="6"/>
      <c r="O20" s="6"/>
    </row>
  </sheetData>
  <phoneticPr fontId="4"/>
  <pageMargins left="0.7" right="0.7" top="0.75" bottom="0.75" header="0.3" footer="0.3"/>
  <pageSetup paperSize="9" orientation="landscape"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
  <sheetViews>
    <sheetView workbookViewId="0">
      <selection activeCell="A2" sqref="A2"/>
    </sheetView>
  </sheetViews>
  <sheetFormatPr defaultColWidth="8.875" defaultRowHeight="13.5"/>
  <cols>
    <col min="2" max="20" width="7.125" customWidth="1"/>
  </cols>
  <sheetData>
    <row r="1" spans="1:21">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21" ht="15">
      <c r="A3" s="92" t="s">
        <v>109</v>
      </c>
    </row>
    <row r="5" spans="1:21" s="70" customFormat="1" ht="15">
      <c r="A5" s="77"/>
      <c r="B5" s="77">
        <v>2006</v>
      </c>
      <c r="C5" s="77">
        <v>2007</v>
      </c>
      <c r="D5" s="77">
        <v>2008</v>
      </c>
      <c r="E5" s="77">
        <v>2009</v>
      </c>
      <c r="F5" s="77">
        <v>2010</v>
      </c>
      <c r="G5" s="77">
        <v>2011</v>
      </c>
      <c r="H5" s="77">
        <v>2012</v>
      </c>
      <c r="I5" s="77">
        <v>2013</v>
      </c>
      <c r="J5" s="77">
        <v>2014</v>
      </c>
      <c r="K5" s="77">
        <v>2015</v>
      </c>
      <c r="L5" s="77">
        <v>2016</v>
      </c>
      <c r="M5" s="77">
        <v>2017</v>
      </c>
      <c r="N5" s="77">
        <v>2018</v>
      </c>
      <c r="O5" s="77">
        <v>2019</v>
      </c>
      <c r="P5" s="77">
        <v>2020</v>
      </c>
      <c r="Q5" s="77">
        <v>2021</v>
      </c>
      <c r="R5" s="77">
        <v>2022</v>
      </c>
      <c r="S5" s="77">
        <v>2023</v>
      </c>
      <c r="T5" s="77">
        <v>2024</v>
      </c>
      <c r="U5" s="112" t="s">
        <v>110</v>
      </c>
    </row>
    <row r="6" spans="1:21" s="70" customFormat="1" ht="15">
      <c r="A6" s="70" t="s">
        <v>53</v>
      </c>
      <c r="B6" s="78">
        <v>41.4</v>
      </c>
      <c r="C6" s="78">
        <v>33.200000000000003</v>
      </c>
      <c r="D6" s="78">
        <v>32.6</v>
      </c>
      <c r="E6" s="78">
        <v>43</v>
      </c>
      <c r="F6" s="78">
        <v>46.2</v>
      </c>
      <c r="G6" s="78">
        <v>40.5</v>
      </c>
      <c r="H6" s="78">
        <v>54.1</v>
      </c>
      <c r="I6" s="78">
        <v>48.7</v>
      </c>
      <c r="J6" s="78">
        <v>38.700000000000003</v>
      </c>
      <c r="K6" s="78">
        <v>33.6</v>
      </c>
      <c r="L6" s="78">
        <v>37.5</v>
      </c>
      <c r="M6" s="78">
        <v>30.6</v>
      </c>
      <c r="N6" s="78">
        <v>35.6</v>
      </c>
      <c r="O6" s="78">
        <v>32.9</v>
      </c>
      <c r="P6" s="78">
        <v>40</v>
      </c>
      <c r="Q6" s="78">
        <v>37.200000000000003</v>
      </c>
      <c r="R6" s="78">
        <v>34.9</v>
      </c>
      <c r="S6" s="78">
        <v>36.200000000000003</v>
      </c>
      <c r="T6" s="70">
        <v>36.799999999999997</v>
      </c>
      <c r="U6" s="78">
        <v>38.6</v>
      </c>
    </row>
    <row r="7" spans="1:21" s="70" customFormat="1" ht="15">
      <c r="A7" s="70" t="s">
        <v>54</v>
      </c>
      <c r="B7" s="78">
        <v>100.8</v>
      </c>
      <c r="C7" s="78">
        <v>109.4</v>
      </c>
      <c r="D7" s="78">
        <v>100.3</v>
      </c>
      <c r="E7" s="78">
        <v>90.5</v>
      </c>
      <c r="F7" s="78">
        <v>124.4</v>
      </c>
      <c r="G7" s="78">
        <v>114.7</v>
      </c>
      <c r="H7" s="78">
        <v>120.5</v>
      </c>
      <c r="I7" s="78">
        <v>121.1</v>
      </c>
      <c r="J7" s="78">
        <v>98.4</v>
      </c>
      <c r="K7" s="78">
        <v>103.6</v>
      </c>
      <c r="L7" s="78">
        <v>100.9</v>
      </c>
      <c r="M7" s="78">
        <v>91.7</v>
      </c>
      <c r="N7" s="78">
        <v>108</v>
      </c>
      <c r="O7" s="78">
        <v>86.6</v>
      </c>
      <c r="P7" s="78">
        <v>106.9</v>
      </c>
      <c r="Q7" s="78">
        <v>103.5</v>
      </c>
      <c r="R7" s="78">
        <v>95</v>
      </c>
      <c r="S7" s="78">
        <v>92.6</v>
      </c>
      <c r="T7" s="70">
        <v>91</v>
      </c>
      <c r="U7" s="78">
        <v>103.2</v>
      </c>
    </row>
    <row r="8" spans="1:21" s="70" customFormat="1" ht="15">
      <c r="A8" s="70" t="s">
        <v>55</v>
      </c>
      <c r="B8" s="78">
        <v>205.2</v>
      </c>
      <c r="C8" s="78">
        <v>187.5</v>
      </c>
      <c r="D8" s="78">
        <v>195.5</v>
      </c>
      <c r="E8" s="78">
        <v>228.3</v>
      </c>
      <c r="F8" s="78">
        <v>217.6</v>
      </c>
      <c r="G8" s="78">
        <v>219</v>
      </c>
      <c r="H8" s="78">
        <v>232.6</v>
      </c>
      <c r="I8" s="78">
        <v>226.4</v>
      </c>
      <c r="J8" s="78">
        <v>235</v>
      </c>
      <c r="K8" s="78">
        <v>247.6</v>
      </c>
      <c r="L8" s="78">
        <v>237.1</v>
      </c>
      <c r="M8" s="78">
        <v>241.4</v>
      </c>
      <c r="N8" s="78">
        <v>244.7</v>
      </c>
      <c r="O8" s="78">
        <v>248.9</v>
      </c>
      <c r="P8" s="78">
        <v>265.2</v>
      </c>
      <c r="Q8" s="78">
        <v>243.3</v>
      </c>
      <c r="R8" s="78">
        <v>222.4</v>
      </c>
      <c r="S8" s="78">
        <v>218.7</v>
      </c>
      <c r="T8" s="70">
        <v>218.7</v>
      </c>
      <c r="U8" s="78">
        <v>228.2</v>
      </c>
    </row>
    <row r="9" spans="1:21" s="70" customFormat="1" ht="15">
      <c r="A9" s="79" t="s">
        <v>56</v>
      </c>
      <c r="B9" s="80">
        <v>398.1</v>
      </c>
      <c r="C9" s="80">
        <v>443.7</v>
      </c>
      <c r="D9" s="80">
        <v>355.1</v>
      </c>
      <c r="E9" s="80">
        <v>402.9</v>
      </c>
      <c r="F9" s="80">
        <v>400</v>
      </c>
      <c r="G9" s="80">
        <v>388.1</v>
      </c>
      <c r="H9" s="80">
        <v>393.6</v>
      </c>
      <c r="I9" s="80">
        <v>406.1</v>
      </c>
      <c r="J9" s="80">
        <v>376.2</v>
      </c>
      <c r="K9" s="80">
        <v>420.8</v>
      </c>
      <c r="L9" s="80">
        <v>439.7</v>
      </c>
      <c r="M9" s="80">
        <v>411.4</v>
      </c>
      <c r="N9" s="80">
        <v>416.8</v>
      </c>
      <c r="O9" s="80">
        <v>429.2</v>
      </c>
      <c r="P9" s="80">
        <v>400.7</v>
      </c>
      <c r="Q9" s="80">
        <v>395.8</v>
      </c>
      <c r="R9" s="80">
        <v>431.1</v>
      </c>
      <c r="S9" s="80">
        <v>451.8</v>
      </c>
      <c r="T9" s="80">
        <v>438.9</v>
      </c>
      <c r="U9" s="80">
        <v>410.5</v>
      </c>
    </row>
  </sheetData>
  <phoneticPr fontId="4"/>
  <pageMargins left="0.7" right="0.7" top="0.75" bottom="0.75" header="0.3" footer="0.3"/>
  <pageSetup paperSize="9" orientation="landscape"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F117-5588-004D-92DD-B0E0D1DE972E}">
  <sheetPr>
    <tabColor theme="2"/>
  </sheetPr>
  <dimension ref="A1:G21"/>
  <sheetViews>
    <sheetView workbookViewId="0">
      <selection activeCell="A2" sqref="A2"/>
    </sheetView>
  </sheetViews>
  <sheetFormatPr defaultColWidth="11" defaultRowHeight="13.5"/>
  <cols>
    <col min="6" max="7" width="12.375" bestFit="1" customWidth="1"/>
  </cols>
  <sheetData>
    <row r="1" spans="1:7">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7" ht="15">
      <c r="A3" s="92" t="s">
        <v>111</v>
      </c>
    </row>
    <row r="5" spans="1:7" ht="15.75">
      <c r="A5" s="113"/>
      <c r="B5" s="203" t="s">
        <v>112</v>
      </c>
      <c r="C5" s="203"/>
      <c r="D5" s="203"/>
      <c r="E5" s="203"/>
      <c r="F5" s="203"/>
      <c r="G5" s="203"/>
    </row>
    <row r="6" spans="1:7" ht="15.75">
      <c r="A6" s="114" t="s">
        <v>113</v>
      </c>
      <c r="B6" s="114" t="s">
        <v>114</v>
      </c>
      <c r="C6" s="114" t="s">
        <v>115</v>
      </c>
      <c r="D6" s="114" t="s">
        <v>116</v>
      </c>
      <c r="E6" s="114" t="s">
        <v>117</v>
      </c>
      <c r="F6" s="146" t="s">
        <v>126</v>
      </c>
      <c r="G6" s="115" t="s">
        <v>127</v>
      </c>
    </row>
    <row r="7" spans="1:7" ht="15.75">
      <c r="A7" s="147">
        <v>0</v>
      </c>
      <c r="B7" s="151">
        <v>0.14799999999999999</v>
      </c>
      <c r="C7" s="151">
        <v>1.4E-2</v>
      </c>
      <c r="D7" s="149">
        <v>-0.151</v>
      </c>
      <c r="E7" s="151">
        <v>0.16700000000000001</v>
      </c>
      <c r="F7" s="149">
        <v>285545.83799999999</v>
      </c>
      <c r="G7" s="149">
        <v>285546.31800000003</v>
      </c>
    </row>
    <row r="8" spans="1:7" ht="15.75">
      <c r="A8" s="148">
        <v>0.1</v>
      </c>
      <c r="B8" s="149">
        <v>0.16600000000000001</v>
      </c>
      <c r="C8" s="149">
        <v>4.9000000000000002E-2</v>
      </c>
      <c r="D8" s="149">
        <v>-9.1999999999999998E-2</v>
      </c>
      <c r="E8" s="149">
        <v>0.188</v>
      </c>
      <c r="F8" s="149">
        <v>0.64200000000000002</v>
      </c>
      <c r="G8" s="149">
        <v>1.137</v>
      </c>
    </row>
    <row r="9" spans="1:7" ht="15.75">
      <c r="A9" s="148">
        <v>0.2</v>
      </c>
      <c r="B9" s="149">
        <v>0.17799999999999999</v>
      </c>
      <c r="C9" s="149">
        <v>7.0000000000000007E-2</v>
      </c>
      <c r="D9" s="149">
        <v>-5.8999999999999997E-2</v>
      </c>
      <c r="E9" s="149">
        <v>0.19900000000000001</v>
      </c>
      <c r="F9" s="149">
        <v>0.432</v>
      </c>
      <c r="G9" s="149">
        <v>0.93799999999999994</v>
      </c>
    </row>
    <row r="10" spans="1:7" ht="15.75">
      <c r="A10" s="148">
        <v>0.3</v>
      </c>
      <c r="B10" s="149">
        <v>0.19</v>
      </c>
      <c r="C10" s="149">
        <v>9.0999999999999998E-2</v>
      </c>
      <c r="D10" s="149">
        <v>-2.9000000000000001E-2</v>
      </c>
      <c r="E10" s="149">
        <v>0.20799999999999999</v>
      </c>
      <c r="F10" s="149">
        <v>0.29799999999999999</v>
      </c>
      <c r="G10" s="149">
        <v>0.81499999999999995</v>
      </c>
    </row>
    <row r="11" spans="1:7" ht="15.75">
      <c r="A11" s="148">
        <v>0.4</v>
      </c>
      <c r="B11" s="149">
        <v>0.20300000000000001</v>
      </c>
      <c r="C11" s="149">
        <v>1.0999999999999999E-2</v>
      </c>
      <c r="D11" s="151">
        <v>4.0000000000000001E-3</v>
      </c>
      <c r="E11" s="149">
        <v>0.217</v>
      </c>
      <c r="F11" s="149">
        <v>0.191</v>
      </c>
      <c r="G11" s="149">
        <v>0.72799999999999998</v>
      </c>
    </row>
    <row r="12" spans="1:7" ht="15.75">
      <c r="A12" s="116">
        <v>0.41</v>
      </c>
      <c r="B12" s="149">
        <v>0.20499999999999999</v>
      </c>
      <c r="C12" s="149">
        <v>0.115</v>
      </c>
      <c r="D12" s="149">
        <v>8.0000000000000002E-3</v>
      </c>
      <c r="E12" s="149">
        <v>0.218</v>
      </c>
      <c r="F12" s="149">
        <v>0.18099999999999999</v>
      </c>
      <c r="G12" s="149">
        <v>0.72699999999999998</v>
      </c>
    </row>
    <row r="13" spans="1:7" ht="15.75">
      <c r="A13" s="116">
        <v>0.48</v>
      </c>
      <c r="B13" s="149">
        <v>0.215</v>
      </c>
      <c r="C13" s="149">
        <v>0.13300000000000001</v>
      </c>
      <c r="D13" s="149">
        <v>3.4000000000000002E-2</v>
      </c>
      <c r="E13" s="149">
        <v>0.22500000000000001</v>
      </c>
      <c r="F13" s="149">
        <v>0.114</v>
      </c>
      <c r="G13" s="151">
        <v>0.72199999999999998</v>
      </c>
    </row>
    <row r="14" spans="1:7" ht="15.75">
      <c r="A14" s="148">
        <v>0.5</v>
      </c>
      <c r="B14" s="149">
        <v>0.218</v>
      </c>
      <c r="C14" s="149">
        <v>0.13800000000000001</v>
      </c>
      <c r="D14" s="149">
        <v>4.2000000000000003E-2</v>
      </c>
      <c r="E14" s="149">
        <v>0.22700000000000001</v>
      </c>
      <c r="F14" s="149">
        <v>9.6000000000000002E-2</v>
      </c>
      <c r="G14" s="149">
        <v>0.72199999999999998</v>
      </c>
    </row>
    <row r="15" spans="1:7" ht="15.75">
      <c r="A15" s="148">
        <v>0.6</v>
      </c>
      <c r="B15" s="149">
        <v>0.23699999999999999</v>
      </c>
      <c r="C15" s="149">
        <v>0.17100000000000001</v>
      </c>
      <c r="D15" s="149">
        <v>9.0999999999999998E-2</v>
      </c>
      <c r="E15" s="149">
        <v>0.23899999999999999</v>
      </c>
      <c r="F15" s="151">
        <v>3.0000000000000001E-3</v>
      </c>
      <c r="G15" s="149">
        <v>0.74099999999999999</v>
      </c>
    </row>
    <row r="16" spans="1:7" ht="15.75">
      <c r="A16" s="148">
        <v>0.7</v>
      </c>
      <c r="B16" s="149">
        <v>0.26200000000000001</v>
      </c>
      <c r="C16" s="149">
        <v>0.215</v>
      </c>
      <c r="D16" s="149">
        <v>0.159</v>
      </c>
      <c r="E16" s="149">
        <v>0.253</v>
      </c>
      <c r="F16" s="149">
        <v>-9.2999999999999999E-2</v>
      </c>
      <c r="G16" s="149">
        <v>0.98299999999999998</v>
      </c>
    </row>
    <row r="17" spans="1:7" ht="15.75">
      <c r="A17" s="148">
        <v>0.8</v>
      </c>
      <c r="B17" s="149">
        <v>0.30099999999999999</v>
      </c>
      <c r="C17" s="149">
        <v>0.28499999999999998</v>
      </c>
      <c r="D17" s="149">
        <v>0.26800000000000002</v>
      </c>
      <c r="E17" s="149">
        <v>0.27300000000000002</v>
      </c>
      <c r="F17" s="149">
        <v>-0.20300000000000001</v>
      </c>
      <c r="G17" s="149">
        <v>1.33</v>
      </c>
    </row>
    <row r="18" spans="1:7" ht="15.75">
      <c r="A18" s="148">
        <v>0.9</v>
      </c>
      <c r="B18" s="149">
        <v>0.374</v>
      </c>
      <c r="C18" s="149">
        <v>0.42399999999999999</v>
      </c>
      <c r="D18" s="149">
        <v>0.48799999999999999</v>
      </c>
      <c r="E18" s="149">
        <v>0.308</v>
      </c>
      <c r="F18" s="149">
        <v>-0.33900000000000002</v>
      </c>
      <c r="G18" s="149">
        <v>1.9330000000000001</v>
      </c>
    </row>
    <row r="19" spans="1:7" ht="15.75">
      <c r="A19" s="114">
        <v>0.99990000000000001</v>
      </c>
      <c r="B19" s="150">
        <v>5.2789999999999999</v>
      </c>
      <c r="C19" s="150">
        <v>7.194</v>
      </c>
      <c r="D19" s="150">
        <v>8.8970000000000002</v>
      </c>
      <c r="E19" s="150">
        <v>4.6130000000000004</v>
      </c>
      <c r="F19" s="150">
        <v>-0.79200000000000004</v>
      </c>
      <c r="G19" s="198">
        <v>27.225999999999999</v>
      </c>
    </row>
    <row r="21" spans="1:7" ht="15">
      <c r="A21" s="70" t="s">
        <v>118</v>
      </c>
    </row>
  </sheetData>
  <mergeCells count="1">
    <mergeCell ref="B5:G5"/>
  </mergeCells>
  <phoneticPr fontId="4"/>
  <pageMargins left="0.7" right="0.7" top="0.75" bottom="0.75" header="0.3" footer="0.3"/>
  <pageSetup paperSize="9" orientation="portrait" horizontalDpi="0" verticalDpi="0"/>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BF43-AA11-BF48-BD3E-1A9784BC9F7A}">
  <dimension ref="A1:M34"/>
  <sheetViews>
    <sheetView zoomScaleNormal="100" workbookViewId="0">
      <selection activeCell="A2" sqref="A2"/>
    </sheetView>
  </sheetViews>
  <sheetFormatPr defaultColWidth="11" defaultRowHeight="13.5"/>
  <cols>
    <col min="1" max="1" width="9.125" customWidth="1"/>
    <col min="2" max="13" width="5.125" customWidth="1"/>
  </cols>
  <sheetData>
    <row r="1" spans="1:13">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13" ht="15">
      <c r="A3" s="92" t="s">
        <v>123</v>
      </c>
    </row>
    <row r="5" spans="1:13" ht="15">
      <c r="A5" s="70" t="s">
        <v>11</v>
      </c>
    </row>
    <row r="6" spans="1:13">
      <c r="A6" s="117" t="s">
        <v>12</v>
      </c>
      <c r="B6" s="118">
        <v>2025</v>
      </c>
      <c r="C6" s="119">
        <v>2026</v>
      </c>
      <c r="D6" s="118">
        <v>2027</v>
      </c>
      <c r="E6" s="119">
        <v>2028</v>
      </c>
      <c r="F6" s="118">
        <v>2029</v>
      </c>
      <c r="G6" s="119">
        <v>2030</v>
      </c>
      <c r="H6" s="118">
        <v>2031</v>
      </c>
      <c r="I6" s="119">
        <v>2032</v>
      </c>
      <c r="J6" s="118">
        <v>2033</v>
      </c>
      <c r="K6" s="119">
        <v>2034</v>
      </c>
      <c r="L6" s="118">
        <v>2035</v>
      </c>
      <c r="M6" s="119">
        <v>2036</v>
      </c>
    </row>
    <row r="7" spans="1:13">
      <c r="A7" s="125">
        <v>1</v>
      </c>
      <c r="B7" s="204">
        <v>0</v>
      </c>
      <c r="C7" s="204">
        <v>0</v>
      </c>
      <c r="D7" s="132">
        <v>14</v>
      </c>
      <c r="E7" s="132">
        <v>34</v>
      </c>
      <c r="F7" s="132">
        <v>42</v>
      </c>
      <c r="G7" s="132">
        <v>44</v>
      </c>
      <c r="H7" s="132">
        <v>44</v>
      </c>
      <c r="I7" s="132">
        <v>44</v>
      </c>
      <c r="J7" s="132">
        <v>45</v>
      </c>
      <c r="K7" s="132">
        <v>45</v>
      </c>
      <c r="L7" s="132">
        <v>45</v>
      </c>
      <c r="M7" s="132">
        <v>44</v>
      </c>
    </row>
    <row r="8" spans="1:13">
      <c r="A8" s="120">
        <v>0.9</v>
      </c>
      <c r="B8" s="205">
        <f t="shared" ref="B8:C18" si="0">T8</f>
        <v>0</v>
      </c>
      <c r="C8" s="205">
        <f t="shared" si="0"/>
        <v>0</v>
      </c>
      <c r="D8" s="131">
        <v>20</v>
      </c>
      <c r="E8" s="131">
        <v>46</v>
      </c>
      <c r="F8" s="131">
        <v>54</v>
      </c>
      <c r="G8" s="131">
        <v>56</v>
      </c>
      <c r="H8" s="131">
        <v>55</v>
      </c>
      <c r="I8" s="131">
        <v>55</v>
      </c>
      <c r="J8" s="131">
        <v>55</v>
      </c>
      <c r="K8" s="131">
        <v>55</v>
      </c>
      <c r="L8" s="131">
        <v>55</v>
      </c>
      <c r="M8" s="131">
        <v>55</v>
      </c>
    </row>
    <row r="9" spans="1:13">
      <c r="A9" s="125">
        <v>0.8</v>
      </c>
      <c r="B9" s="205">
        <f t="shared" si="0"/>
        <v>0</v>
      </c>
      <c r="C9" s="207">
        <f t="shared" si="0"/>
        <v>0</v>
      </c>
      <c r="D9" s="132">
        <v>27</v>
      </c>
      <c r="E9" s="132">
        <v>58</v>
      </c>
      <c r="F9" s="132">
        <v>67</v>
      </c>
      <c r="G9" s="132">
        <v>68</v>
      </c>
      <c r="H9" s="132">
        <v>66</v>
      </c>
      <c r="I9" s="132">
        <v>66</v>
      </c>
      <c r="J9" s="132">
        <v>66</v>
      </c>
      <c r="K9" s="132">
        <v>66</v>
      </c>
      <c r="L9" s="132">
        <v>65</v>
      </c>
      <c r="M9" s="132">
        <v>65</v>
      </c>
    </row>
    <row r="10" spans="1:13">
      <c r="A10" s="120">
        <v>0.7</v>
      </c>
      <c r="B10" s="205">
        <f t="shared" si="0"/>
        <v>0</v>
      </c>
      <c r="C10" s="205">
        <f t="shared" si="0"/>
        <v>0</v>
      </c>
      <c r="D10" s="133">
        <v>36</v>
      </c>
      <c r="E10" s="133">
        <v>70</v>
      </c>
      <c r="F10" s="133">
        <v>78</v>
      </c>
      <c r="G10" s="133">
        <v>79</v>
      </c>
      <c r="H10" s="133">
        <v>77</v>
      </c>
      <c r="I10" s="133">
        <v>76</v>
      </c>
      <c r="J10" s="133">
        <v>76</v>
      </c>
      <c r="K10" s="133">
        <v>76</v>
      </c>
      <c r="L10" s="133">
        <v>76</v>
      </c>
      <c r="M10" s="133">
        <v>76</v>
      </c>
    </row>
    <row r="11" spans="1:13">
      <c r="A11" s="125">
        <v>0.6</v>
      </c>
      <c r="B11" s="205">
        <f t="shared" si="0"/>
        <v>0</v>
      </c>
      <c r="C11" s="205">
        <f t="shared" si="0"/>
        <v>0</v>
      </c>
      <c r="D11" s="132">
        <v>45</v>
      </c>
      <c r="E11" s="132">
        <v>80</v>
      </c>
      <c r="F11" s="132">
        <v>87</v>
      </c>
      <c r="G11" s="132">
        <v>88</v>
      </c>
      <c r="H11" s="132">
        <v>85</v>
      </c>
      <c r="I11" s="132">
        <v>84</v>
      </c>
      <c r="J11" s="132">
        <v>84</v>
      </c>
      <c r="K11" s="132">
        <v>84</v>
      </c>
      <c r="L11" s="132">
        <v>84</v>
      </c>
      <c r="M11" s="132">
        <v>84</v>
      </c>
    </row>
    <row r="12" spans="1:13">
      <c r="A12" s="120">
        <v>0.5</v>
      </c>
      <c r="B12" s="205">
        <f t="shared" si="0"/>
        <v>0</v>
      </c>
      <c r="C12" s="205">
        <f t="shared" si="0"/>
        <v>0</v>
      </c>
      <c r="D12" s="132">
        <v>55</v>
      </c>
      <c r="E12" s="132">
        <v>88</v>
      </c>
      <c r="F12" s="132">
        <v>94</v>
      </c>
      <c r="G12" s="132">
        <v>94</v>
      </c>
      <c r="H12" s="132">
        <v>92</v>
      </c>
      <c r="I12" s="132">
        <v>91</v>
      </c>
      <c r="J12" s="132">
        <v>90</v>
      </c>
      <c r="K12" s="132">
        <v>91</v>
      </c>
      <c r="L12" s="132">
        <v>91</v>
      </c>
      <c r="M12" s="132">
        <v>90</v>
      </c>
    </row>
    <row r="13" spans="1:13">
      <c r="A13" s="125">
        <v>0.4</v>
      </c>
      <c r="B13" s="205">
        <f t="shared" si="0"/>
        <v>0</v>
      </c>
      <c r="C13" s="205">
        <f t="shared" si="0"/>
        <v>0</v>
      </c>
      <c r="D13" s="132">
        <v>66</v>
      </c>
      <c r="E13" s="132">
        <v>94</v>
      </c>
      <c r="F13" s="132">
        <v>97</v>
      </c>
      <c r="G13" s="132">
        <v>97</v>
      </c>
      <c r="H13" s="132">
        <v>96</v>
      </c>
      <c r="I13" s="132">
        <v>95</v>
      </c>
      <c r="J13" s="132">
        <v>95</v>
      </c>
      <c r="K13" s="132">
        <v>95</v>
      </c>
      <c r="L13" s="132">
        <v>95</v>
      </c>
      <c r="M13" s="132">
        <v>95</v>
      </c>
    </row>
    <row r="14" spans="1:13">
      <c r="A14" s="120">
        <v>0.3</v>
      </c>
      <c r="B14" s="205">
        <f t="shared" si="0"/>
        <v>0</v>
      </c>
      <c r="C14" s="205">
        <f t="shared" si="0"/>
        <v>0</v>
      </c>
      <c r="D14" s="132">
        <v>75</v>
      </c>
      <c r="E14" s="132">
        <v>97</v>
      </c>
      <c r="F14" s="132">
        <v>99</v>
      </c>
      <c r="G14" s="132">
        <v>99</v>
      </c>
      <c r="H14" s="132">
        <v>99</v>
      </c>
      <c r="I14" s="132">
        <v>98</v>
      </c>
      <c r="J14" s="132">
        <v>98</v>
      </c>
      <c r="K14" s="132">
        <v>98</v>
      </c>
      <c r="L14" s="132">
        <v>98</v>
      </c>
      <c r="M14" s="132">
        <v>98</v>
      </c>
    </row>
    <row r="15" spans="1:13">
      <c r="A15" s="125">
        <v>0.2</v>
      </c>
      <c r="B15" s="205">
        <f t="shared" si="0"/>
        <v>0</v>
      </c>
      <c r="C15" s="205">
        <f t="shared" si="0"/>
        <v>0</v>
      </c>
      <c r="D15" s="132">
        <v>83</v>
      </c>
      <c r="E15" s="132">
        <v>99</v>
      </c>
      <c r="F15" s="132">
        <v>100</v>
      </c>
      <c r="G15" s="132">
        <v>100</v>
      </c>
      <c r="H15" s="132">
        <v>100</v>
      </c>
      <c r="I15" s="132">
        <v>99</v>
      </c>
      <c r="J15" s="132">
        <v>99</v>
      </c>
      <c r="K15" s="132">
        <v>99</v>
      </c>
      <c r="L15" s="132">
        <v>99</v>
      </c>
      <c r="M15" s="132">
        <v>99</v>
      </c>
    </row>
    <row r="16" spans="1:13">
      <c r="A16" s="120">
        <v>0.1</v>
      </c>
      <c r="B16" s="205">
        <f t="shared" si="0"/>
        <v>0</v>
      </c>
      <c r="C16" s="205">
        <f t="shared" si="0"/>
        <v>0</v>
      </c>
      <c r="D16" s="132">
        <v>90</v>
      </c>
      <c r="E16" s="132">
        <v>100</v>
      </c>
      <c r="F16" s="132">
        <v>100</v>
      </c>
      <c r="G16" s="132">
        <v>100</v>
      </c>
      <c r="H16" s="132">
        <v>100</v>
      </c>
      <c r="I16" s="132">
        <v>100</v>
      </c>
      <c r="J16" s="132">
        <v>100</v>
      </c>
      <c r="K16" s="132">
        <v>100</v>
      </c>
      <c r="L16" s="132">
        <v>100</v>
      </c>
      <c r="M16" s="132">
        <v>100</v>
      </c>
    </row>
    <row r="17" spans="1:13">
      <c r="A17" s="120">
        <f t="shared" ref="A17" si="1">S17</f>
        <v>0</v>
      </c>
      <c r="B17" s="205">
        <f t="shared" si="0"/>
        <v>0</v>
      </c>
      <c r="C17" s="205">
        <f t="shared" si="0"/>
        <v>0</v>
      </c>
      <c r="D17" s="132">
        <v>94</v>
      </c>
      <c r="E17" s="132">
        <v>100</v>
      </c>
      <c r="F17" s="132">
        <v>100</v>
      </c>
      <c r="G17" s="132">
        <v>100</v>
      </c>
      <c r="H17" s="132">
        <v>100</v>
      </c>
      <c r="I17" s="132">
        <v>100</v>
      </c>
      <c r="J17" s="132">
        <v>100</v>
      </c>
      <c r="K17" s="132">
        <v>100</v>
      </c>
      <c r="L17" s="132">
        <v>100</v>
      </c>
      <c r="M17" s="132">
        <v>100</v>
      </c>
    </row>
    <row r="18" spans="1:13">
      <c r="A18" s="134" t="s">
        <v>119</v>
      </c>
      <c r="B18" s="206">
        <f t="shared" si="0"/>
        <v>0</v>
      </c>
      <c r="C18" s="206">
        <f t="shared" si="0"/>
        <v>0</v>
      </c>
      <c r="D18" s="132">
        <v>3</v>
      </c>
      <c r="E18" s="132">
        <v>7</v>
      </c>
      <c r="F18" s="132">
        <v>10</v>
      </c>
      <c r="G18" s="132">
        <v>11</v>
      </c>
      <c r="H18" s="132">
        <v>12</v>
      </c>
      <c r="I18" s="132">
        <v>13</v>
      </c>
      <c r="J18" s="132">
        <v>13</v>
      </c>
      <c r="K18" s="132">
        <v>14</v>
      </c>
      <c r="L18" s="132">
        <v>14</v>
      </c>
      <c r="M18" s="132">
        <v>14</v>
      </c>
    </row>
    <row r="20" spans="1:13" ht="15">
      <c r="A20" s="70" t="s">
        <v>13</v>
      </c>
    </row>
    <row r="21" spans="1:13">
      <c r="A21" s="117" t="s">
        <v>12</v>
      </c>
      <c r="B21" s="118">
        <v>2025</v>
      </c>
      <c r="C21" s="119">
        <v>2026</v>
      </c>
      <c r="D21" s="118">
        <v>2027</v>
      </c>
      <c r="E21" s="119">
        <v>2028</v>
      </c>
      <c r="F21" s="118">
        <v>2029</v>
      </c>
      <c r="G21" s="119">
        <v>2030</v>
      </c>
      <c r="H21" s="118">
        <v>2031</v>
      </c>
      <c r="I21" s="119">
        <v>2032</v>
      </c>
      <c r="J21" s="118">
        <v>2033</v>
      </c>
      <c r="K21" s="119">
        <v>2034</v>
      </c>
      <c r="L21" s="118">
        <v>2035</v>
      </c>
      <c r="M21" s="119">
        <v>2036</v>
      </c>
    </row>
    <row r="22" spans="1:13">
      <c r="A22" s="125">
        <v>1</v>
      </c>
      <c r="B22" s="204">
        <v>100</v>
      </c>
      <c r="C22" s="204">
        <v>100</v>
      </c>
      <c r="D22" s="132">
        <v>100</v>
      </c>
      <c r="E22" s="132">
        <v>100</v>
      </c>
      <c r="F22" s="132">
        <v>100</v>
      </c>
      <c r="G22" s="132">
        <v>100</v>
      </c>
      <c r="H22" s="132">
        <v>100</v>
      </c>
      <c r="I22" s="132">
        <v>99</v>
      </c>
      <c r="J22" s="132">
        <v>99</v>
      </c>
      <c r="K22" s="132">
        <v>99</v>
      </c>
      <c r="L22" s="132">
        <v>99</v>
      </c>
      <c r="M22" s="132">
        <v>99</v>
      </c>
    </row>
    <row r="23" spans="1:13">
      <c r="A23" s="120">
        <v>0.9</v>
      </c>
      <c r="B23" s="205">
        <f t="shared" ref="B23:C33" si="2">T23</f>
        <v>0</v>
      </c>
      <c r="C23" s="205">
        <f t="shared" si="2"/>
        <v>0</v>
      </c>
      <c r="D23" s="131">
        <v>100</v>
      </c>
      <c r="E23" s="131">
        <v>100</v>
      </c>
      <c r="F23" s="131">
        <v>100</v>
      </c>
      <c r="G23" s="131">
        <v>100</v>
      </c>
      <c r="H23" s="131">
        <v>100</v>
      </c>
      <c r="I23" s="131">
        <v>100</v>
      </c>
      <c r="J23" s="131">
        <v>100</v>
      </c>
      <c r="K23" s="131">
        <v>100</v>
      </c>
      <c r="L23" s="131">
        <v>100</v>
      </c>
      <c r="M23" s="131">
        <v>100</v>
      </c>
    </row>
    <row r="24" spans="1:13">
      <c r="A24" s="125">
        <v>0.8</v>
      </c>
      <c r="B24" s="205">
        <f t="shared" si="2"/>
        <v>0</v>
      </c>
      <c r="C24" s="207">
        <f t="shared" si="2"/>
        <v>0</v>
      </c>
      <c r="D24" s="132">
        <v>100</v>
      </c>
      <c r="E24" s="132">
        <v>100</v>
      </c>
      <c r="F24" s="132">
        <v>100</v>
      </c>
      <c r="G24" s="132">
        <v>100</v>
      </c>
      <c r="H24" s="132">
        <v>100</v>
      </c>
      <c r="I24" s="132">
        <v>100</v>
      </c>
      <c r="J24" s="132">
        <v>100</v>
      </c>
      <c r="K24" s="132">
        <v>100</v>
      </c>
      <c r="L24" s="132">
        <v>100</v>
      </c>
      <c r="M24" s="132">
        <v>100</v>
      </c>
    </row>
    <row r="25" spans="1:13">
      <c r="A25" s="120">
        <v>0.7</v>
      </c>
      <c r="B25" s="205">
        <f t="shared" si="2"/>
        <v>0</v>
      </c>
      <c r="C25" s="205">
        <f t="shared" si="2"/>
        <v>0</v>
      </c>
      <c r="D25" s="133">
        <v>100</v>
      </c>
      <c r="E25" s="133">
        <v>100</v>
      </c>
      <c r="F25" s="133">
        <v>100</v>
      </c>
      <c r="G25" s="133">
        <v>100</v>
      </c>
      <c r="H25" s="133">
        <v>100</v>
      </c>
      <c r="I25" s="133">
        <v>100</v>
      </c>
      <c r="J25" s="133">
        <v>100</v>
      </c>
      <c r="K25" s="133">
        <v>100</v>
      </c>
      <c r="L25" s="133">
        <v>100</v>
      </c>
      <c r="M25" s="133">
        <v>100</v>
      </c>
    </row>
    <row r="26" spans="1:13">
      <c r="A26" s="125">
        <v>0.6</v>
      </c>
      <c r="B26" s="205">
        <f t="shared" si="2"/>
        <v>0</v>
      </c>
      <c r="C26" s="205">
        <f t="shared" si="2"/>
        <v>0</v>
      </c>
      <c r="D26" s="132">
        <v>100</v>
      </c>
      <c r="E26" s="132">
        <v>100</v>
      </c>
      <c r="F26" s="132">
        <v>100</v>
      </c>
      <c r="G26" s="132">
        <v>100</v>
      </c>
      <c r="H26" s="132">
        <v>100</v>
      </c>
      <c r="I26" s="132">
        <v>100</v>
      </c>
      <c r="J26" s="132">
        <v>100</v>
      </c>
      <c r="K26" s="132">
        <v>100</v>
      </c>
      <c r="L26" s="132">
        <v>100</v>
      </c>
      <c r="M26" s="132">
        <v>100</v>
      </c>
    </row>
    <row r="27" spans="1:13">
      <c r="A27" s="120">
        <v>0.5</v>
      </c>
      <c r="B27" s="205">
        <f t="shared" si="2"/>
        <v>0</v>
      </c>
      <c r="C27" s="205">
        <f t="shared" si="2"/>
        <v>0</v>
      </c>
      <c r="D27" s="132">
        <v>100</v>
      </c>
      <c r="E27" s="132">
        <v>100</v>
      </c>
      <c r="F27" s="132">
        <v>100</v>
      </c>
      <c r="G27" s="132">
        <v>100</v>
      </c>
      <c r="H27" s="132">
        <v>100</v>
      </c>
      <c r="I27" s="132">
        <v>100</v>
      </c>
      <c r="J27" s="132">
        <v>100</v>
      </c>
      <c r="K27" s="132">
        <v>100</v>
      </c>
      <c r="L27" s="132">
        <v>100</v>
      </c>
      <c r="M27" s="132">
        <v>100</v>
      </c>
    </row>
    <row r="28" spans="1:13">
      <c r="A28" s="125">
        <v>0.4</v>
      </c>
      <c r="B28" s="205">
        <f t="shared" si="2"/>
        <v>0</v>
      </c>
      <c r="C28" s="205">
        <f t="shared" si="2"/>
        <v>0</v>
      </c>
      <c r="D28" s="132">
        <v>100</v>
      </c>
      <c r="E28" s="132">
        <v>100</v>
      </c>
      <c r="F28" s="132">
        <v>100</v>
      </c>
      <c r="G28" s="132">
        <v>100</v>
      </c>
      <c r="H28" s="132">
        <v>100</v>
      </c>
      <c r="I28" s="132">
        <v>100</v>
      </c>
      <c r="J28" s="132">
        <v>100</v>
      </c>
      <c r="K28" s="132">
        <v>100</v>
      </c>
      <c r="L28" s="132">
        <v>100</v>
      </c>
      <c r="M28" s="132">
        <v>100</v>
      </c>
    </row>
    <row r="29" spans="1:13">
      <c r="A29" s="120">
        <v>0.3</v>
      </c>
      <c r="B29" s="205">
        <f t="shared" si="2"/>
        <v>0</v>
      </c>
      <c r="C29" s="205">
        <f t="shared" si="2"/>
        <v>0</v>
      </c>
      <c r="D29" s="132">
        <v>100</v>
      </c>
      <c r="E29" s="132">
        <v>100</v>
      </c>
      <c r="F29" s="132">
        <v>100</v>
      </c>
      <c r="G29" s="132">
        <v>100</v>
      </c>
      <c r="H29" s="132">
        <v>100</v>
      </c>
      <c r="I29" s="132">
        <v>100</v>
      </c>
      <c r="J29" s="132">
        <v>100</v>
      </c>
      <c r="K29" s="132">
        <v>100</v>
      </c>
      <c r="L29" s="132">
        <v>100</v>
      </c>
      <c r="M29" s="132">
        <v>100</v>
      </c>
    </row>
    <row r="30" spans="1:13">
      <c r="A30" s="125">
        <v>0.2</v>
      </c>
      <c r="B30" s="205">
        <f t="shared" si="2"/>
        <v>0</v>
      </c>
      <c r="C30" s="205">
        <f t="shared" si="2"/>
        <v>0</v>
      </c>
      <c r="D30" s="132">
        <v>100</v>
      </c>
      <c r="E30" s="132">
        <v>100</v>
      </c>
      <c r="F30" s="132">
        <v>100</v>
      </c>
      <c r="G30" s="132">
        <v>100</v>
      </c>
      <c r="H30" s="132">
        <v>100</v>
      </c>
      <c r="I30" s="132">
        <v>100</v>
      </c>
      <c r="J30" s="132">
        <v>100</v>
      </c>
      <c r="K30" s="132">
        <v>100</v>
      </c>
      <c r="L30" s="132">
        <v>100</v>
      </c>
      <c r="M30" s="132">
        <v>100</v>
      </c>
    </row>
    <row r="31" spans="1:13">
      <c r="A31" s="120">
        <v>0.1</v>
      </c>
      <c r="B31" s="205">
        <f t="shared" si="2"/>
        <v>0</v>
      </c>
      <c r="C31" s="205">
        <f t="shared" si="2"/>
        <v>0</v>
      </c>
      <c r="D31" s="132">
        <v>100</v>
      </c>
      <c r="E31" s="132">
        <v>100</v>
      </c>
      <c r="F31" s="132">
        <v>100</v>
      </c>
      <c r="G31" s="132">
        <v>100</v>
      </c>
      <c r="H31" s="132">
        <v>100</v>
      </c>
      <c r="I31" s="132">
        <v>100</v>
      </c>
      <c r="J31" s="132">
        <v>100</v>
      </c>
      <c r="K31" s="132">
        <v>100</v>
      </c>
      <c r="L31" s="132">
        <v>100</v>
      </c>
      <c r="M31" s="132">
        <v>100</v>
      </c>
    </row>
    <row r="32" spans="1:13">
      <c r="A32" s="120">
        <f t="shared" ref="A32" si="3">S32</f>
        <v>0</v>
      </c>
      <c r="B32" s="205">
        <f t="shared" si="2"/>
        <v>0</v>
      </c>
      <c r="C32" s="205">
        <f t="shared" si="2"/>
        <v>0</v>
      </c>
      <c r="D32" s="132">
        <v>100</v>
      </c>
      <c r="E32" s="132">
        <v>100</v>
      </c>
      <c r="F32" s="132">
        <v>100</v>
      </c>
      <c r="G32" s="132">
        <v>100</v>
      </c>
      <c r="H32" s="132">
        <v>100</v>
      </c>
      <c r="I32" s="132">
        <v>100</v>
      </c>
      <c r="J32" s="132">
        <v>100</v>
      </c>
      <c r="K32" s="132">
        <v>100</v>
      </c>
      <c r="L32" s="132">
        <v>100</v>
      </c>
      <c r="M32" s="132">
        <v>100</v>
      </c>
    </row>
    <row r="33" spans="1:13">
      <c r="A33" s="128" t="s">
        <v>119</v>
      </c>
      <c r="B33" s="206">
        <f t="shared" si="2"/>
        <v>0</v>
      </c>
      <c r="C33" s="206">
        <f t="shared" si="2"/>
        <v>0</v>
      </c>
      <c r="D33" s="132">
        <v>100</v>
      </c>
      <c r="E33" s="132">
        <v>99</v>
      </c>
      <c r="F33" s="132">
        <v>96</v>
      </c>
      <c r="G33" s="132">
        <v>93</v>
      </c>
      <c r="H33" s="132">
        <v>91</v>
      </c>
      <c r="I33" s="132">
        <v>90</v>
      </c>
      <c r="J33" s="132">
        <v>88</v>
      </c>
      <c r="K33" s="132">
        <v>87</v>
      </c>
      <c r="L33" s="132">
        <v>87</v>
      </c>
      <c r="M33" s="132">
        <v>86</v>
      </c>
    </row>
    <row r="34" spans="1:13" ht="18.75">
      <c r="A34" s="70" t="s">
        <v>122</v>
      </c>
    </row>
  </sheetData>
  <mergeCells count="4">
    <mergeCell ref="B7:B18"/>
    <mergeCell ref="C7:C18"/>
    <mergeCell ref="B22:B33"/>
    <mergeCell ref="C22:C33"/>
  </mergeCells>
  <phoneticPr fontId="4"/>
  <conditionalFormatting sqref="B7:C7">
    <cfRule type="colorScale" priority="3">
      <colorScale>
        <cfvo type="num" val="0"/>
        <cfvo type="num" val="100"/>
        <color theme="0"/>
        <color rgb="FFFFC000"/>
      </colorScale>
    </cfRule>
  </conditionalFormatting>
  <conditionalFormatting sqref="B22:C22 D22:M33">
    <cfRule type="colorScale" priority="1">
      <colorScale>
        <cfvo type="num" val="0"/>
        <cfvo type="num" val="100"/>
        <color theme="0"/>
        <color rgb="FFFFC000"/>
      </colorScale>
    </cfRule>
  </conditionalFormatting>
  <conditionalFormatting sqref="D7:M18">
    <cfRule type="colorScale" priority="2">
      <colorScale>
        <cfvo type="num" val="0"/>
        <cfvo type="num" val="100"/>
        <color theme="0"/>
        <color rgb="FFFFC000"/>
      </colorScale>
    </cfRule>
  </conditionalFormatting>
  <pageMargins left="0.7" right="0.7" top="0.75" bottom="0.75" header="0.3" footer="0.3"/>
  <pageSetup paperSize="9" orientation="portrait" horizontalDpi="0" verticalDpi="0"/>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42DC3-4AFA-B84C-847B-FCF4FD1D442D}">
  <dimension ref="A1:M18"/>
  <sheetViews>
    <sheetView workbookViewId="0">
      <selection activeCell="A2" sqref="A2"/>
    </sheetView>
  </sheetViews>
  <sheetFormatPr defaultColWidth="11" defaultRowHeight="13.5"/>
  <cols>
    <col min="1" max="1" width="9.125" customWidth="1"/>
    <col min="2" max="13" width="5.125" customWidth="1"/>
  </cols>
  <sheetData>
    <row r="1" spans="1:13">
      <c r="A1" t="str">
        <f>Citation!A3</f>
        <v>Yasuda T., Kisara Y., Watai M., Hino H., Kinoshita J., Tsukada A., Kono N., Takahashi M. 2026. Stock assessment and evaluation of the Pacific stock of Japanese jack mackerel (fiscal year 2025). Marine fisheries stock assessment and evaluation for Japanese waters. Japan Fisheries Agency and Japan Fisheries Research and Education Agency, Tokyo,51 pp,</v>
      </c>
    </row>
    <row r="3" spans="1:13" ht="15">
      <c r="A3" s="92" t="s">
        <v>124</v>
      </c>
    </row>
    <row r="5" spans="1:13">
      <c r="A5" s="117" t="s">
        <v>12</v>
      </c>
      <c r="B5" s="118">
        <v>2025</v>
      </c>
      <c r="C5" s="119">
        <v>2026</v>
      </c>
      <c r="D5" s="118">
        <v>2027</v>
      </c>
      <c r="E5" s="119">
        <v>2028</v>
      </c>
      <c r="F5" s="118">
        <v>2029</v>
      </c>
      <c r="G5" s="119">
        <v>2030</v>
      </c>
      <c r="H5" s="118">
        <v>2031</v>
      </c>
      <c r="I5" s="119">
        <v>2032</v>
      </c>
      <c r="J5" s="118">
        <v>2033</v>
      </c>
      <c r="K5" s="119">
        <v>2034</v>
      </c>
      <c r="L5" s="118">
        <v>2035</v>
      </c>
      <c r="M5" s="119">
        <v>2036</v>
      </c>
    </row>
    <row r="6" spans="1:13">
      <c r="A6" s="120">
        <v>1</v>
      </c>
      <c r="B6" s="208">
        <v>27</v>
      </c>
      <c r="C6" s="208">
        <v>31</v>
      </c>
      <c r="D6" s="129">
        <v>41</v>
      </c>
      <c r="E6" s="129">
        <v>48</v>
      </c>
      <c r="F6" s="129">
        <v>51</v>
      </c>
      <c r="G6" s="129">
        <v>51</v>
      </c>
      <c r="H6" s="129">
        <v>52</v>
      </c>
      <c r="I6" s="129">
        <v>52</v>
      </c>
      <c r="J6" s="129">
        <v>52</v>
      </c>
      <c r="K6" s="129">
        <v>52</v>
      </c>
      <c r="L6" s="129">
        <v>52</v>
      </c>
      <c r="M6" s="129">
        <v>52</v>
      </c>
    </row>
    <row r="7" spans="1:13">
      <c r="A7" s="120">
        <v>0.9</v>
      </c>
      <c r="B7" s="209" t="e">
        <f t="shared" ref="B7:C17" si="0">T7/$C$3</f>
        <v>#DIV/0!</v>
      </c>
      <c r="C7" s="207" t="e">
        <f t="shared" si="0"/>
        <v>#DIV/0!</v>
      </c>
      <c r="D7" s="129">
        <v>43</v>
      </c>
      <c r="E7" s="129">
        <v>52</v>
      </c>
      <c r="F7" s="129">
        <v>57</v>
      </c>
      <c r="G7" s="129">
        <v>57</v>
      </c>
      <c r="H7" s="129">
        <v>57</v>
      </c>
      <c r="I7" s="129">
        <v>58</v>
      </c>
      <c r="J7" s="129">
        <v>58</v>
      </c>
      <c r="K7" s="129">
        <v>58</v>
      </c>
      <c r="L7" s="129">
        <v>58</v>
      </c>
      <c r="M7" s="129">
        <v>58</v>
      </c>
    </row>
    <row r="8" spans="1:13">
      <c r="A8" s="125">
        <v>0.8</v>
      </c>
      <c r="B8" s="209" t="e">
        <f t="shared" si="0"/>
        <v>#DIV/0!</v>
      </c>
      <c r="C8" s="207" t="e">
        <f t="shared" si="0"/>
        <v>#DIV/0!</v>
      </c>
      <c r="D8" s="129">
        <v>46</v>
      </c>
      <c r="E8" s="129">
        <v>58</v>
      </c>
      <c r="F8" s="129">
        <v>63</v>
      </c>
      <c r="G8" s="129">
        <v>64</v>
      </c>
      <c r="H8" s="129">
        <v>64</v>
      </c>
      <c r="I8" s="129">
        <v>64</v>
      </c>
      <c r="J8" s="129">
        <v>65</v>
      </c>
      <c r="K8" s="129">
        <v>65</v>
      </c>
      <c r="L8" s="129">
        <v>65</v>
      </c>
      <c r="M8" s="129">
        <v>65</v>
      </c>
    </row>
    <row r="9" spans="1:13">
      <c r="A9" s="120">
        <v>0.7</v>
      </c>
      <c r="B9" s="209" t="e">
        <f t="shared" si="0"/>
        <v>#DIV/0!</v>
      </c>
      <c r="C9" s="205" t="e">
        <f t="shared" si="0"/>
        <v>#DIV/0!</v>
      </c>
      <c r="D9" s="130">
        <v>49</v>
      </c>
      <c r="E9" s="130">
        <v>64</v>
      </c>
      <c r="F9" s="130">
        <v>71</v>
      </c>
      <c r="G9" s="130">
        <v>71</v>
      </c>
      <c r="H9" s="130">
        <v>71</v>
      </c>
      <c r="I9" s="130">
        <v>71</v>
      </c>
      <c r="J9" s="130">
        <v>72</v>
      </c>
      <c r="K9" s="130">
        <v>73</v>
      </c>
      <c r="L9" s="130">
        <v>73</v>
      </c>
      <c r="M9" s="130">
        <v>73</v>
      </c>
    </row>
    <row r="10" spans="1:13">
      <c r="A10" s="120">
        <v>0.6</v>
      </c>
      <c r="B10" s="209" t="e">
        <f t="shared" si="0"/>
        <v>#DIV/0!</v>
      </c>
      <c r="C10" s="205" t="e">
        <f t="shared" si="0"/>
        <v>#DIV/0!</v>
      </c>
      <c r="D10" s="129">
        <v>52</v>
      </c>
      <c r="E10" s="129">
        <v>70</v>
      </c>
      <c r="F10" s="129">
        <v>79</v>
      </c>
      <c r="G10" s="129">
        <v>79</v>
      </c>
      <c r="H10" s="129">
        <v>79</v>
      </c>
      <c r="I10" s="129">
        <v>79</v>
      </c>
      <c r="J10" s="129">
        <v>81</v>
      </c>
      <c r="K10" s="129">
        <v>82</v>
      </c>
      <c r="L10" s="129">
        <v>81</v>
      </c>
      <c r="M10" s="129">
        <v>81</v>
      </c>
    </row>
    <row r="11" spans="1:13">
      <c r="A11" s="120">
        <v>0.5</v>
      </c>
      <c r="B11" s="209" t="e">
        <f t="shared" si="0"/>
        <v>#DIV/0!</v>
      </c>
      <c r="C11" s="205" t="e">
        <f t="shared" si="0"/>
        <v>#DIV/0!</v>
      </c>
      <c r="D11" s="129">
        <v>55</v>
      </c>
      <c r="E11" s="129">
        <v>78</v>
      </c>
      <c r="F11" s="129">
        <v>89</v>
      </c>
      <c r="G11" s="129">
        <v>89</v>
      </c>
      <c r="H11" s="129">
        <v>87</v>
      </c>
      <c r="I11" s="129">
        <v>88</v>
      </c>
      <c r="J11" s="129">
        <v>90</v>
      </c>
      <c r="K11" s="129">
        <v>92</v>
      </c>
      <c r="L11" s="129">
        <v>92</v>
      </c>
      <c r="M11" s="129">
        <v>91</v>
      </c>
    </row>
    <row r="12" spans="1:13">
      <c r="A12" s="120">
        <v>0.4</v>
      </c>
      <c r="B12" s="209" t="e">
        <f t="shared" si="0"/>
        <v>#DIV/0!</v>
      </c>
      <c r="C12" s="205" t="e">
        <f t="shared" si="0"/>
        <v>#DIV/0!</v>
      </c>
      <c r="D12" s="129">
        <v>59</v>
      </c>
      <c r="E12" s="129">
        <v>86</v>
      </c>
      <c r="F12" s="129">
        <v>100</v>
      </c>
      <c r="G12" s="129">
        <v>100</v>
      </c>
      <c r="H12" s="129">
        <v>97</v>
      </c>
      <c r="I12" s="129">
        <v>98</v>
      </c>
      <c r="J12" s="129">
        <v>101</v>
      </c>
      <c r="K12" s="129">
        <v>104</v>
      </c>
      <c r="L12" s="129">
        <v>103</v>
      </c>
      <c r="M12" s="129">
        <v>103</v>
      </c>
    </row>
    <row r="13" spans="1:13">
      <c r="A13" s="120">
        <v>0.3</v>
      </c>
      <c r="B13" s="209" t="e">
        <f t="shared" si="0"/>
        <v>#DIV/0!</v>
      </c>
      <c r="C13" s="205" t="e">
        <f t="shared" si="0"/>
        <v>#DIV/0!</v>
      </c>
      <c r="D13" s="129">
        <v>63</v>
      </c>
      <c r="E13" s="129">
        <v>96</v>
      </c>
      <c r="F13" s="129">
        <v>113</v>
      </c>
      <c r="G13" s="129">
        <v>112</v>
      </c>
      <c r="H13" s="129">
        <v>108</v>
      </c>
      <c r="I13" s="129">
        <v>109</v>
      </c>
      <c r="J13" s="129">
        <v>114</v>
      </c>
      <c r="K13" s="129">
        <v>118</v>
      </c>
      <c r="L13" s="129">
        <v>118</v>
      </c>
      <c r="M13" s="129">
        <v>116</v>
      </c>
    </row>
    <row r="14" spans="1:13">
      <c r="A14" s="120">
        <v>0.2</v>
      </c>
      <c r="B14" s="209" t="e">
        <f t="shared" si="0"/>
        <v>#DIV/0!</v>
      </c>
      <c r="C14" s="205" t="e">
        <f t="shared" si="0"/>
        <v>#DIV/0!</v>
      </c>
      <c r="D14" s="129">
        <v>67</v>
      </c>
      <c r="E14" s="129">
        <v>106</v>
      </c>
      <c r="F14" s="129">
        <v>128</v>
      </c>
      <c r="G14" s="129">
        <v>128</v>
      </c>
      <c r="H14" s="129">
        <v>122</v>
      </c>
      <c r="I14" s="129">
        <v>122</v>
      </c>
      <c r="J14" s="129">
        <v>129</v>
      </c>
      <c r="K14" s="129">
        <v>134</v>
      </c>
      <c r="L14" s="129">
        <v>135</v>
      </c>
      <c r="M14" s="129">
        <v>133</v>
      </c>
    </row>
    <row r="15" spans="1:13">
      <c r="A15" s="120">
        <v>0.1</v>
      </c>
      <c r="B15" s="209" t="e">
        <f t="shared" si="0"/>
        <v>#DIV/0!</v>
      </c>
      <c r="C15" s="205" t="e">
        <f t="shared" si="0"/>
        <v>#DIV/0!</v>
      </c>
      <c r="D15" s="129">
        <v>71</v>
      </c>
      <c r="E15" s="129">
        <v>118</v>
      </c>
      <c r="F15" s="129">
        <v>146</v>
      </c>
      <c r="G15" s="129">
        <v>146</v>
      </c>
      <c r="H15" s="129">
        <v>138</v>
      </c>
      <c r="I15" s="129">
        <v>138</v>
      </c>
      <c r="J15" s="129">
        <v>145</v>
      </c>
      <c r="K15" s="129">
        <v>154</v>
      </c>
      <c r="L15" s="129">
        <v>156</v>
      </c>
      <c r="M15" s="129">
        <v>154</v>
      </c>
    </row>
    <row r="16" spans="1:13">
      <c r="A16" s="120">
        <v>0</v>
      </c>
      <c r="B16" s="209" t="e">
        <f t="shared" si="0"/>
        <v>#DIV/0!</v>
      </c>
      <c r="C16" s="205" t="e">
        <f t="shared" si="0"/>
        <v>#DIV/0!</v>
      </c>
      <c r="D16" s="129">
        <v>76</v>
      </c>
      <c r="E16" s="129">
        <v>131</v>
      </c>
      <c r="F16" s="129">
        <v>167</v>
      </c>
      <c r="G16" s="129">
        <v>169</v>
      </c>
      <c r="H16" s="129">
        <v>159</v>
      </c>
      <c r="I16" s="129">
        <v>157</v>
      </c>
      <c r="J16" s="129">
        <v>165</v>
      </c>
      <c r="K16" s="129">
        <v>177</v>
      </c>
      <c r="L16" s="129">
        <v>183</v>
      </c>
      <c r="M16" s="129">
        <v>181</v>
      </c>
    </row>
    <row r="17" spans="1:13">
      <c r="A17" s="128" t="s">
        <v>119</v>
      </c>
      <c r="B17" s="210" t="e">
        <f t="shared" si="0"/>
        <v>#DIV/0!</v>
      </c>
      <c r="C17" s="206" t="e">
        <f t="shared" si="0"/>
        <v>#DIV/0!</v>
      </c>
      <c r="D17" s="129">
        <v>32</v>
      </c>
      <c r="E17" s="129">
        <v>32</v>
      </c>
      <c r="F17" s="129">
        <v>33</v>
      </c>
      <c r="G17" s="129">
        <v>33</v>
      </c>
      <c r="H17" s="129">
        <v>33</v>
      </c>
      <c r="I17" s="129">
        <v>33</v>
      </c>
      <c r="J17" s="129">
        <v>33</v>
      </c>
      <c r="K17" s="129">
        <v>32</v>
      </c>
      <c r="L17" s="129">
        <v>32</v>
      </c>
      <c r="M17" s="129">
        <v>32</v>
      </c>
    </row>
    <row r="18" spans="1:13" ht="18.75">
      <c r="A18" s="70" t="s">
        <v>122</v>
      </c>
    </row>
  </sheetData>
  <mergeCells count="2">
    <mergeCell ref="B6:B17"/>
    <mergeCell ref="C6:C17"/>
  </mergeCells>
  <phoneticPr fontId="4"/>
  <conditionalFormatting sqref="B6:C6 D6:M17">
    <cfRule type="colorScale" priority="4">
      <colorScale>
        <cfvo type="min"/>
        <cfvo type="max"/>
        <color rgb="FFFCFCFF"/>
        <color rgb="FF00B0F0"/>
      </colorScale>
    </cfRule>
  </conditionalFormatting>
  <pageMargins left="0.7" right="0.7" top="0.75" bottom="0.75" header="0.3" footer="0.3"/>
  <pageSetup paperSize="9" orientation="portrait" horizontalDpi="0" verticalDpi="0"/>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20</vt:i4>
      </vt:variant>
      <vt:variant>
        <vt:lpstr>名前付き一覧</vt:lpstr>
      </vt:variant>
      <vt:variant>
        <vt:i4>1</vt:i4>
      </vt:variant>
    </vt:vector>
  </HeadingPairs>
  <TitlesOfParts>
    <vt:vector size="21" baseType="lpstr">
      <vt:lpstr>Citation</vt:lpstr>
      <vt:lpstr>表3-1 </vt:lpstr>
      <vt:lpstr>補足表2-1</vt:lpstr>
      <vt:lpstr>補足表2-2</vt:lpstr>
      <vt:lpstr>補足表2-3</vt:lpstr>
      <vt:lpstr>補足表2-4</vt:lpstr>
      <vt:lpstr>補足表2-5</vt:lpstr>
      <vt:lpstr>補足表4-1</vt:lpstr>
      <vt:lpstr>補足表4-2</vt:lpstr>
      <vt:lpstr>補足表4-3</vt:lpstr>
      <vt:lpstr>補足表5-1</vt:lpstr>
      <vt:lpstr>補足表6-1</vt:lpstr>
      <vt:lpstr>補足表6-2</vt:lpstr>
      <vt:lpstr>補足表6-3</vt:lpstr>
      <vt:lpstr>補足表6-4</vt:lpstr>
      <vt:lpstr>補足表6-5</vt:lpstr>
      <vt:lpstr>補足表7-1</vt:lpstr>
      <vt:lpstr>補足表7-2</vt:lpstr>
      <vt:lpstr>補足表8-1</vt:lpstr>
      <vt:lpstr>補足表9-1</vt:lpstr>
      <vt:lpstr>'補足表2-3'!Print_Area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2026-07-06T04:53:27Z</dcterms:created>
  <dcterms:modified xsi:type="dcterms:W3CDTF">2026-07-06T04:54:02Z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2026-07-06T04:54:02Z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3cd7b59d-fbcc-453c-9e72-144a18a78c13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