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24226"/>
  <xr:revisionPtr revIDLastSave="0" documentId="13_ncr:1_{58F5AFA3-46E0-4E88-9448-6DD5DD99099F}" xr6:coauthVersionLast="47" xr6:coauthVersionMax="47" xr10:uidLastSave="{00000000-0000-0000-0000-000000000000}"/>
  <bookViews>
    <workbookView xWindow="4335" yWindow="75" windowWidth="15720" windowHeight="15480" tabRatio="817" xr2:uid="{00000000-000D-0000-FFFF-FFFF00000000}"/>
  </bookViews>
  <sheets>
    <sheet name="Citation" sheetId="34" r:id="rId1"/>
    <sheet name="表3-1" sheetId="5" r:id="rId2"/>
    <sheet name="表4-1" sheetId="6" r:id="rId3"/>
    <sheet name="補足資料2" sheetId="21" r:id="rId4"/>
    <sheet name="補足資料4" sheetId="27" r:id="rId5"/>
    <sheet name="補足資料5" sheetId="31" r:id="rId6"/>
    <sheet name="補足資料6" sheetId="29" r:id="rId7"/>
    <sheet name="補足資料7" sheetId="9" r:id="rId8"/>
    <sheet name="補足資料8" sheetId="26" r:id="rId9"/>
    <sheet name="補足資料9" sheetId="13" r:id="rId10"/>
    <sheet name="補足資料10" sheetId="32" r:id="rId11"/>
    <sheet name="補足資料11" sheetId="3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'[3]Kcohort.bas results (2)'!$J$5</definedName>
    <definedName name="_bdl3">'[3]Kcohort.bas results (2)'!$J$6</definedName>
    <definedName name="_bdl4">'[3]Kcohort.bas results (2)'!$J$7</definedName>
    <definedName name="_bdl5">'[3]Kcohort.bas results (2)'!$J$8</definedName>
    <definedName name="_bdl6">'[3]Kcohort.bas results (2)'!$J$9</definedName>
    <definedName name="_bdl7">'[3]Kcohort.bas results (2)'!$J$10</definedName>
    <definedName name="_bdw1">'[3]Esitmation Exec'!$J$6</definedName>
    <definedName name="_bdw2">'[3]Esitmation Exec'!$J$7</definedName>
    <definedName name="_bdw3">'[3]Esitmation Exec'!$J$8</definedName>
    <definedName name="_bdw4">'[3]Esitmation Exec'!$J$9</definedName>
    <definedName name="_bdw5">'[3]Esitmation Exec'!$J$10</definedName>
    <definedName name="_bdw6">'[3]Esitmation Exec'!$J$11</definedName>
    <definedName name="_bdw7">'[3]Esitmation Exec'!$J$12</definedName>
    <definedName name="_Fill" hidden="1">[4]三陸!#REF!</definedName>
    <definedName name="_Hlk173916104" localSheetId="4">補足資料4!#REF!</definedName>
    <definedName name="_Hlk79398563" localSheetId="3">補足資料2!#REF!</definedName>
    <definedName name="_Hlk79398563" localSheetId="5">補足資料5!#REF!</definedName>
    <definedName name="_M1">'[3]YPR-org'!$H$27</definedName>
    <definedName name="_M2">'[3]YPR-org'!$H$33</definedName>
    <definedName name="_M3">'[3]YPR-org'!$H$39</definedName>
    <definedName name="_M4">'[3]YPR-org'!$H$45</definedName>
    <definedName name="_M5">'[3]YPR-org'!$H$51</definedName>
    <definedName name="_mat1" localSheetId="0">#REF!</definedName>
    <definedName name="_mat1">#REF!</definedName>
    <definedName name="_mat10" localSheetId="0">#REF!</definedName>
    <definedName name="_mat10">#REF!</definedName>
    <definedName name="_mat2">'[3]Esitmation Exec'!$K$7</definedName>
    <definedName name="_mat3">'[3]Esitmation Exec'!$K$8</definedName>
    <definedName name="_mat4">'[3]Esitmation Exec'!$K$9</definedName>
    <definedName name="_mat5">'[3]Esitmation Exec'!$K$10</definedName>
    <definedName name="_mat6">'[3]Esitmation Exec'!$K$11</definedName>
    <definedName name="_mat7">'[3]Esitmation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'[3]Esitmation Exec'!$L$6</definedName>
    <definedName name="_pt2">'[3]Esitmation Exec'!$L$7</definedName>
    <definedName name="_pt3">'[3]Esitmation Exec'!$L$8</definedName>
    <definedName name="_pt4">'[3]Esitmation Exec'!$L$9</definedName>
    <definedName name="_pt5">'[3]Esitmation Exec'!$L$10</definedName>
    <definedName name="_pt6">'[3]Esitmation Exec'!$L$11</definedName>
    <definedName name="_pt7">'[3]Esitmation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'[5]TVPA 1歳＋CPUE年齢別 結果 (2)'!$B$164</definedName>
    <definedName name="_RPS89">'[6]2005年度VPA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PR100">'[6]2005年度VPA (「基本シート」直近5年平均)'!$I$509</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'[7]991110大'!$IT$8014</definedName>
    <definedName name="\c">'[7]991110大'!$IT$8014</definedName>
    <definedName name="\d">'[7]991110大'!$IT$8014</definedName>
    <definedName name="\e">'[7]991110大'!$IT$8014</definedName>
    <definedName name="\f">'[7]991110大'!$IT$8014</definedName>
    <definedName name="\g">'[7]991110大'!$IT$8014</definedName>
    <definedName name="\h">'[7]991110大'!$IT$8014</definedName>
    <definedName name="A_0">'[3]YPR-org'!$E$14</definedName>
    <definedName name="A_1">'[3]YPR-org'!$E$15</definedName>
    <definedName name="A_2">'[3]YPR-org'!$E$16</definedName>
    <definedName name="A_3">'[3]YPR-org'!$E$17</definedName>
    <definedName name="alpha" localSheetId="0">#REF!</definedName>
    <definedName name="alpha">#REF!</definedName>
    <definedName name="Balpha">'[3]Kcohort BH spr (2)'!$E$207</definedName>
    <definedName name="Bbeta">'[3]Kcohort BH spr (2)'!$E$208</definedName>
    <definedName name="beta" localSheetId="0">#REF!</definedName>
    <definedName name="beta">#REF!</definedName>
    <definedName name="Beta_1">[8]SRR!#REF!</definedName>
    <definedName name="Beta_2">[8]SRR!#REF!</definedName>
    <definedName name="Blimit">'[6]2005年度VPA (「基本シート」直近5年平均)'!$DA$86</definedName>
    <definedName name="BlimitS">[5]管理基準選定original!$U$56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'[7]991110大'!$A$3:$A$3</definedName>
    <definedName name="Criteria_MI">'[7]991110大'!$A$3:$A$3</definedName>
    <definedName name="F">'[3]YPR-org'!$B$7</definedName>
    <definedName name="F0.1">'[6]2005年度VPA (「基本シート」直近5年平均)'!$AQ$457</definedName>
    <definedName name="F30_SPR" localSheetId="0">#REF!</definedName>
    <definedName name="F30_SPR">#REF!</definedName>
    <definedName name="F30spr">[9]F30!$I$5</definedName>
    <definedName name="F40_SPR" localSheetId="0">#REF!</definedName>
    <definedName name="F40_SPR">#REF!</definedName>
    <definedName name="F89med" localSheetId="0">#REF!</definedName>
    <definedName name="F89med">#REF!</definedName>
    <definedName name="F96_01med">[5]管理基準選定original!$B$170</definedName>
    <definedName name="Faveg" localSheetId="0">#REF!</definedName>
    <definedName name="Faveg">#REF!</definedName>
    <definedName name="Faveg2000">'[10]太平洋pr98a5 Ftarget P'!$E$176</definedName>
    <definedName name="Fc" localSheetId="0">#REF!</definedName>
    <definedName name="Fc">#REF!</definedName>
    <definedName name="Fcurrent">'[6]2005年度VPA (「基本シート」直近5年平均)'!$AE$127</definedName>
    <definedName name="Ffull" localSheetId="0">#REF!</definedName>
    <definedName name="Ffull">#REF!</definedName>
    <definedName name="Ffuture">'[6]2005年度VPA (「基本シート」直近5年平均)'!$AG$116</definedName>
    <definedName name="Flimit" localSheetId="0">#REF!</definedName>
    <definedName name="Flimit">#REF!</definedName>
    <definedName name="Flimit2000">'[10]太平洋pr98a5 Ftarget P'!$E$148</definedName>
    <definedName name="Fmax">'[6]2005年度VPA (「基本シート」直近5年平均)'!$AK$457</definedName>
    <definedName name="Fmed">'[6]2005年度VPA (「基本シート」直近5年平均)'!$DC$72</definedName>
    <definedName name="Fmedall">'[6]2005年度VPA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'[3]Esitmation Exec'!$E$6</definedName>
    <definedName name="Fpre2">'[3]Esitmation Exec'!$E$7</definedName>
    <definedName name="Fpre3">'[3]Esitmation Exec'!$E$8</definedName>
    <definedName name="Fpre4">'[3]Esitmation Exec'!$E$9</definedName>
    <definedName name="Fpre5">'[3]Esitmation Exec'!$E$10</definedName>
    <definedName name="Fpre6">'[3]Esitmation Exec'!$E$11</definedName>
    <definedName name="Fpre7">'[3]Esitmation Exec'!$E$12</definedName>
    <definedName name="Fsim1">'[3]Esitmation Exec'!$B$33</definedName>
    <definedName name="Fsim2">'[3]Esitmation Exec'!$B$62</definedName>
    <definedName name="Fsim3">'[3]Esitmation Exec'!$B$92</definedName>
    <definedName name="Fsim4">'[3]Esitmation Exec'!$B$122</definedName>
    <definedName name="Fsim5">'[3]Esitmation Exec'!$B$152</definedName>
    <definedName name="Fsus">'[6]2005年度VPA (「基本シート」直近5年平均)'!$Z$95</definedName>
    <definedName name="Ft" localSheetId="0">#REF!</definedName>
    <definedName name="Ft">#REF!</definedName>
    <definedName name="Ftarget" localSheetId="0">#REF!</definedName>
    <definedName name="Ftarget">#REF!</definedName>
    <definedName name="Ftarget2000">'[10]太平洋pr98a5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'[3]YPR-org'!$B$4</definedName>
    <definedName name="Lt">'[3]cat F0.1'!$B$13</definedName>
    <definedName name="M">'[3]Esitmation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'[3]YPR-org'!$C$14</definedName>
    <definedName name="n_1">'[3]YPR-org'!$C$15</definedName>
    <definedName name="n_2">'[3]YPR-org'!$C$16</definedName>
    <definedName name="n_3">'[3]YPR-org'!$C$17</definedName>
    <definedName name="n0">'[3]YPR-org'!$C$14</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'[11]★2007VPAFt5年RPSav10尾数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'[12]1999年度襟裳西'!#REF!</definedName>
    <definedName name="Raveg" localSheetId="0">#REF!</definedName>
    <definedName name="Raveg">#REF!</definedName>
    <definedName name="Raveg2000">'[10]太平洋pr98a5 Ftarget P'!$B$161</definedName>
    <definedName name="Rmini" localSheetId="0">#REF!</definedName>
    <definedName name="Rmini">#REF!</definedName>
    <definedName name="rps">[9]Fmed!$AA$38</definedName>
    <definedName name="RPS96_01">[5]管理基準選定original!$B$169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'[13]Kcohort BH spr (2)'!$B$273</definedName>
    <definedName name="SPRF" localSheetId="0">#REF!</definedName>
    <definedName name="SPRF">#REF!</definedName>
    <definedName name="SPRt">'[13]Kcohort BH spr (2)'!$E$211</definedName>
    <definedName name="SSBaveg" localSheetId="0">#REF!</definedName>
    <definedName name="SSBaveg">#REF!</definedName>
    <definedName name="SSBaveg1mM" localSheetId="0">#REF!</definedName>
    <definedName name="SSBaveg1mM">#REF!</definedName>
    <definedName name="SSBaveg1mM2000">'[10]太平洋pr98a5 Ftarget P'!$B$163</definedName>
    <definedName name="SSBaveg2000">'[10]太平洋pr98a5 Ftarget P'!$C$143</definedName>
    <definedName name="t0">'[3]YPR-org'!$B$5</definedName>
    <definedName name="tc">'[3]YPR-org'!$B$8</definedName>
    <definedName name="temp" hidden="1">'[14]解析97-1昔です'!$C$106:$C$125</definedName>
    <definedName name="temp10" hidden="1">'[14]解析97-1昔です'!$B$74:$U$74</definedName>
    <definedName name="temp11" hidden="1">'[14]解析97-1昔です'!$B$64:$U$64</definedName>
    <definedName name="temp12" hidden="1">'[14]解析97-1昔です'!$P$108:$P$128</definedName>
    <definedName name="temp13" hidden="1">'[14]解析97-1昔です'!$B$75:$U$75</definedName>
    <definedName name="temp14" hidden="1">'[14]解析97-1昔です'!$B$65:$U$65</definedName>
    <definedName name="temp15" hidden="1">'[14]解析97-1昔です'!$B$76:$U$76</definedName>
    <definedName name="temp16" hidden="1">'[14]解析97-1昔です'!$B$66:$U$66</definedName>
    <definedName name="temp17" hidden="1">'[14]解析97-1昔です'!$B$67:$U$67</definedName>
    <definedName name="temp18" hidden="1">'[14]解析97-1昔です'!$AD$90:$AD$109</definedName>
    <definedName name="temp19" hidden="1">'[14]解析97-1昔です'!$AD$90:$AD$109</definedName>
    <definedName name="temp2" hidden="1">'[14]解析97-1昔です'!$B$72:$U$72</definedName>
    <definedName name="temp20" hidden="1">'[14]解析97-1昔です'!$B$106:$B$125</definedName>
    <definedName name="temp21" hidden="1">'[14]解析97-1昔です'!$B$71:$U$71</definedName>
    <definedName name="temp22" hidden="1">'[14]解析97-1昔です'!$B$71:$U$71</definedName>
    <definedName name="temp23" hidden="1">'[14]解析97-1昔です'!$M$108:$M$128</definedName>
    <definedName name="temp24" hidden="1">'[14]解析97-1昔です'!$B$97:$U$97</definedName>
    <definedName name="temp25" hidden="1">'[14]解析97-1昔です'!$B$141:$T$141</definedName>
    <definedName name="temp26" hidden="1">[4]三陸!#REF!</definedName>
    <definedName name="temp28" localSheetId="0" hidden="1">#REF!</definedName>
    <definedName name="temp28" hidden="1">#REF!</definedName>
    <definedName name="temp29" localSheetId="0" hidden="1">#REF!</definedName>
    <definedName name="temp29" hidden="1">#REF!</definedName>
    <definedName name="temp3" hidden="1">'[14]解析97-1昔です'!$B$62:$U$62</definedName>
    <definedName name="temp30" localSheetId="0" hidden="1">#REF!</definedName>
    <definedName name="temp30" hidden="1">#REF!</definedName>
    <definedName name="temp4" hidden="1">'[14]解析97-1昔です'!$N$108:$N$128</definedName>
    <definedName name="temp5" hidden="1">'[14]解析97-1昔です'!$B$99:$U$99</definedName>
    <definedName name="temp6" hidden="1">'[14]解析97-1昔です'!$B$151:$T$151</definedName>
    <definedName name="temp7" hidden="1">'[14]解析97-1昔です'!$B$73:$U$73</definedName>
    <definedName name="temp8" hidden="1">'[14]解析97-1昔です'!$B$63:$U$63</definedName>
    <definedName name="temp9" hidden="1">'[14]解析97-1昔です'!$O$108:$O$128</definedName>
    <definedName name="time">'[3]Kcohort.bas results (2)'!$J$2</definedName>
    <definedName name="tl">'[3]YPR-org'!$B$6</definedName>
    <definedName name="tr">'[3]YPR-org'!$B$10</definedName>
    <definedName name="Unit_g">'[13]wada-masaba'!$G$48</definedName>
    <definedName name="Unit_i">'[13]Cohort calclate'!$D$24</definedName>
    <definedName name="Unit_indiv">'[13]wada-masaba'!$E$25</definedName>
    <definedName name="Woo">'[3]YPR-org'!$B$3</definedName>
    <definedName name="wt0" localSheetId="0">#REF!</definedName>
    <definedName name="wt0">#REF!</definedName>
    <definedName name="YPRmax" localSheetId="0">#REF!</definedName>
    <definedName name="YPRmax">#REF!</definedName>
    <definedName name="α">[15]再生産・予測!$G$114</definedName>
    <definedName name="β">[15]再生産・予測!$F$114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[16]コホート!$A$17</definedName>
    <definedName name="表２_catch">[16]コホート!$A$36</definedName>
    <definedName name="表３_N">[16]コホート!$A$53</definedName>
    <definedName name="表４_Ｆ">[16]コホート!$A$73</definedName>
    <definedName name="表５_biomass">[16]コホート!$A$89</definedName>
    <definedName name="表６_SSB">[16]コホート!$A$106</definedName>
    <definedName name="表７_SR">[16]コホート!$A$123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33" l="1"/>
  <c r="A1" i="32"/>
  <c r="A1" i="13"/>
  <c r="A1" i="26"/>
  <c r="C1" i="9"/>
  <c r="M1" i="29"/>
  <c r="A1" i="31"/>
  <c r="A1" i="27"/>
  <c r="A1" i="21"/>
  <c r="A1" i="6"/>
  <c r="A1" i="5"/>
  <c r="CN81" i="13"/>
  <c r="CM81" i="13"/>
  <c r="CL81" i="13"/>
  <c r="CK81" i="13"/>
  <c r="CJ81" i="13"/>
  <c r="CI81" i="13"/>
  <c r="CH81" i="13"/>
  <c r="CG81" i="13"/>
  <c r="CF81" i="13"/>
  <c r="CE81" i="13"/>
  <c r="CD81" i="13"/>
  <c r="CC81" i="13"/>
  <c r="CB81" i="13"/>
  <c r="CA81" i="13"/>
  <c r="BZ81" i="13"/>
  <c r="BY81" i="13"/>
  <c r="BX81" i="13"/>
  <c r="BW81" i="13"/>
  <c r="BV81" i="13"/>
  <c r="BU81" i="13"/>
  <c r="BT81" i="13"/>
  <c r="BS81" i="13"/>
  <c r="BR81" i="13"/>
  <c r="BQ81" i="13"/>
  <c r="BP81" i="13"/>
  <c r="BO81" i="13"/>
  <c r="BN81" i="13"/>
  <c r="BM81" i="13"/>
  <c r="BL81" i="13"/>
  <c r="BK81" i="13"/>
  <c r="BJ81" i="13"/>
  <c r="BI81" i="13"/>
  <c r="BH81" i="13"/>
  <c r="BG81" i="13"/>
  <c r="BF81" i="13"/>
  <c r="BE81" i="13"/>
  <c r="BD81" i="13"/>
  <c r="BC81" i="13"/>
  <c r="BB81" i="13"/>
  <c r="BA81" i="13"/>
  <c r="AZ81" i="13"/>
  <c r="AY81" i="13"/>
  <c r="AX81" i="13"/>
  <c r="AW81" i="13"/>
  <c r="AV81" i="13"/>
  <c r="CN80" i="13"/>
  <c r="CM80" i="13"/>
  <c r="CL80" i="13"/>
  <c r="CK80" i="13"/>
  <c r="CJ80" i="13"/>
  <c r="CI80" i="13"/>
  <c r="CH80" i="13"/>
  <c r="CG80" i="13"/>
  <c r="CF80" i="13"/>
  <c r="CE80" i="13"/>
  <c r="CD80" i="13"/>
  <c r="CC80" i="13"/>
  <c r="CB80" i="13"/>
  <c r="CA80" i="13"/>
  <c r="BZ80" i="13"/>
  <c r="BY80" i="13"/>
  <c r="BX80" i="13"/>
  <c r="BW80" i="13"/>
  <c r="BV80" i="13"/>
  <c r="BU80" i="13"/>
  <c r="BT80" i="13"/>
  <c r="BS80" i="13"/>
  <c r="BR80" i="13"/>
  <c r="BQ80" i="13"/>
  <c r="BP80" i="13"/>
  <c r="BO80" i="13"/>
  <c r="BN80" i="13"/>
  <c r="BM80" i="13"/>
  <c r="BL80" i="13"/>
  <c r="BK80" i="13"/>
  <c r="BJ80" i="13"/>
  <c r="BI80" i="13"/>
  <c r="BH80" i="13"/>
  <c r="BG80" i="13"/>
  <c r="BF80" i="13"/>
  <c r="BE80" i="13"/>
  <c r="BD80" i="13"/>
  <c r="BC80" i="13"/>
  <c r="BB80" i="13"/>
  <c r="BA80" i="13"/>
  <c r="AZ80" i="13"/>
  <c r="AY80" i="13"/>
  <c r="AX80" i="13"/>
  <c r="AW80" i="13"/>
  <c r="AV80" i="13"/>
  <c r="CN79" i="13"/>
  <c r="CM79" i="13"/>
  <c r="CL79" i="13"/>
  <c r="CK79" i="13"/>
  <c r="CJ79" i="13"/>
  <c r="CI79" i="13"/>
  <c r="CH79" i="13"/>
  <c r="CG79" i="13"/>
  <c r="CF79" i="13"/>
  <c r="CE79" i="13"/>
  <c r="CD79" i="13"/>
  <c r="CC79" i="13"/>
  <c r="CB79" i="13"/>
  <c r="CA79" i="13"/>
  <c r="BZ79" i="13"/>
  <c r="BY79" i="13"/>
  <c r="BX79" i="13"/>
  <c r="BW79" i="13"/>
  <c r="BV79" i="13"/>
  <c r="BU79" i="13"/>
  <c r="BT79" i="13"/>
  <c r="BS79" i="13"/>
  <c r="BR79" i="13"/>
  <c r="BQ79" i="13"/>
  <c r="BP79" i="13"/>
  <c r="BO79" i="13"/>
  <c r="BN79" i="13"/>
  <c r="BM79" i="13"/>
  <c r="BL79" i="13"/>
  <c r="BK79" i="13"/>
  <c r="BJ79" i="13"/>
  <c r="BI79" i="13"/>
  <c r="BH79" i="13"/>
  <c r="BG79" i="13"/>
  <c r="BF79" i="13"/>
  <c r="BE79" i="13"/>
  <c r="BD79" i="13"/>
  <c r="BC79" i="13"/>
  <c r="BB79" i="13"/>
  <c r="BA79" i="13"/>
  <c r="AZ79" i="13"/>
  <c r="AY79" i="13"/>
  <c r="AX79" i="13"/>
  <c r="AW79" i="13"/>
  <c r="AV79" i="13"/>
  <c r="CN78" i="13"/>
  <c r="CM78" i="13"/>
  <c r="CL78" i="13"/>
  <c r="CK78" i="13"/>
  <c r="CJ78" i="13"/>
  <c r="CI78" i="13"/>
  <c r="CH78" i="13"/>
  <c r="CG78" i="13"/>
  <c r="CF78" i="13"/>
  <c r="CE78" i="13"/>
  <c r="CD78" i="13"/>
  <c r="CC78" i="13"/>
  <c r="CB78" i="13"/>
  <c r="CA78" i="13"/>
  <c r="BZ78" i="13"/>
  <c r="BY78" i="13"/>
  <c r="BX78" i="13"/>
  <c r="BW78" i="13"/>
  <c r="BV78" i="13"/>
  <c r="BU78" i="13"/>
  <c r="BT78" i="13"/>
  <c r="BS78" i="13"/>
  <c r="BR78" i="13"/>
  <c r="BQ78" i="13"/>
  <c r="BP78" i="13"/>
  <c r="BO78" i="13"/>
  <c r="BN78" i="13"/>
  <c r="BM78" i="13"/>
  <c r="BL78" i="13"/>
  <c r="BK78" i="13"/>
  <c r="BJ78" i="13"/>
  <c r="BI78" i="13"/>
  <c r="BH78" i="13"/>
  <c r="BG78" i="13"/>
  <c r="BF78" i="13"/>
  <c r="BE78" i="13"/>
  <c r="BD78" i="13"/>
  <c r="BC78" i="13"/>
  <c r="BB78" i="13"/>
  <c r="BA78" i="13"/>
  <c r="AZ78" i="13"/>
  <c r="AY78" i="13"/>
  <c r="AX78" i="13"/>
  <c r="AW78" i="13"/>
  <c r="AV78" i="13"/>
  <c r="CN77" i="13"/>
  <c r="CM77" i="13"/>
  <c r="CL77" i="13"/>
  <c r="CK77" i="13"/>
  <c r="CJ77" i="13"/>
  <c r="CI77" i="13"/>
  <c r="CH77" i="13"/>
  <c r="CG77" i="13"/>
  <c r="CF77" i="13"/>
  <c r="CE77" i="13"/>
  <c r="CD77" i="13"/>
  <c r="CC77" i="13"/>
  <c r="CB77" i="13"/>
  <c r="CA77" i="13"/>
  <c r="BZ77" i="13"/>
  <c r="BY77" i="13"/>
  <c r="BX77" i="13"/>
  <c r="BW77" i="13"/>
  <c r="BV77" i="13"/>
  <c r="BU77" i="13"/>
  <c r="BT77" i="13"/>
  <c r="BS77" i="13"/>
  <c r="BR77" i="13"/>
  <c r="BQ77" i="13"/>
  <c r="BP77" i="13"/>
  <c r="BO77" i="13"/>
  <c r="BN77" i="13"/>
  <c r="BM77" i="13"/>
  <c r="BL77" i="13"/>
  <c r="BK77" i="13"/>
  <c r="BJ77" i="13"/>
  <c r="BI77" i="13"/>
  <c r="BH77" i="13"/>
  <c r="BG77" i="13"/>
  <c r="BF77" i="13"/>
  <c r="BE77" i="13"/>
  <c r="BD77" i="13"/>
  <c r="BC77" i="13"/>
  <c r="BB77" i="13"/>
  <c r="BA77" i="13"/>
  <c r="AZ77" i="13"/>
  <c r="AY77" i="13"/>
  <c r="AX77" i="13"/>
  <c r="AW77" i="13"/>
  <c r="AV77" i="13"/>
  <c r="CN76" i="13"/>
  <c r="CM76" i="13"/>
  <c r="CL76" i="13"/>
  <c r="CK76" i="13"/>
  <c r="CJ76" i="13"/>
  <c r="CI76" i="13"/>
  <c r="CH76" i="13"/>
  <c r="CG76" i="13"/>
  <c r="CF76" i="13"/>
  <c r="CE76" i="13"/>
  <c r="CD76" i="13"/>
  <c r="CC76" i="13"/>
  <c r="CB76" i="13"/>
  <c r="CA76" i="13"/>
  <c r="BZ76" i="13"/>
  <c r="BY76" i="13"/>
  <c r="BX76" i="13"/>
  <c r="BW76" i="13"/>
  <c r="BV76" i="13"/>
  <c r="BU76" i="13"/>
  <c r="BT76" i="13"/>
  <c r="BS76" i="13"/>
  <c r="BR76" i="13"/>
  <c r="BQ76" i="13"/>
  <c r="BP76" i="13"/>
  <c r="BO76" i="13"/>
  <c r="BN76" i="13"/>
  <c r="BM76" i="13"/>
  <c r="BL76" i="13"/>
  <c r="BK76" i="13"/>
  <c r="BJ76" i="13"/>
  <c r="BI76" i="13"/>
  <c r="BH76" i="13"/>
  <c r="BG76" i="13"/>
  <c r="BF76" i="13"/>
  <c r="BE76" i="13"/>
  <c r="BD76" i="13"/>
  <c r="BC76" i="13"/>
  <c r="BB76" i="13"/>
  <c r="BA76" i="13"/>
  <c r="AZ76" i="13"/>
  <c r="AY76" i="13"/>
  <c r="AX76" i="13"/>
  <c r="AW76" i="13"/>
  <c r="AV76" i="13"/>
  <c r="CN75" i="13"/>
  <c r="CM75" i="13"/>
  <c r="CL75" i="13"/>
  <c r="CK75" i="13"/>
  <c r="CJ75" i="13"/>
  <c r="CI75" i="13"/>
  <c r="CH75" i="13"/>
  <c r="CG75" i="13"/>
  <c r="CF75" i="13"/>
  <c r="CE75" i="13"/>
  <c r="CD75" i="13"/>
  <c r="CC75" i="13"/>
  <c r="CB75" i="13"/>
  <c r="CA75" i="13"/>
  <c r="BZ75" i="13"/>
  <c r="BY75" i="13"/>
  <c r="BX75" i="13"/>
  <c r="BW75" i="13"/>
  <c r="BV75" i="13"/>
  <c r="BU75" i="13"/>
  <c r="BT75" i="13"/>
  <c r="BS75" i="13"/>
  <c r="BR75" i="13"/>
  <c r="BQ75" i="13"/>
  <c r="BP75" i="13"/>
  <c r="BO75" i="13"/>
  <c r="BN75" i="13"/>
  <c r="BM75" i="13"/>
  <c r="BL75" i="13"/>
  <c r="BK75" i="13"/>
  <c r="BJ75" i="13"/>
  <c r="BI75" i="13"/>
  <c r="BH75" i="13"/>
  <c r="BG75" i="13"/>
  <c r="BF75" i="13"/>
  <c r="BE75" i="13"/>
  <c r="BD75" i="13"/>
  <c r="BC75" i="13"/>
  <c r="BB75" i="13"/>
  <c r="BA75" i="13"/>
  <c r="AZ75" i="13"/>
  <c r="AY75" i="13"/>
  <c r="AX75" i="13"/>
  <c r="AW75" i="13"/>
  <c r="AV75" i="13"/>
  <c r="CN74" i="13"/>
  <c r="CM74" i="13"/>
  <c r="CL74" i="13"/>
  <c r="CK74" i="13"/>
  <c r="CJ74" i="13"/>
  <c r="CI74" i="13"/>
  <c r="CH74" i="13"/>
  <c r="CG74" i="13"/>
  <c r="CF74" i="13"/>
  <c r="CE74" i="13"/>
  <c r="CD74" i="13"/>
  <c r="CC74" i="13"/>
  <c r="CB74" i="13"/>
  <c r="CA74" i="13"/>
  <c r="BZ74" i="13"/>
  <c r="BY74" i="13"/>
  <c r="BX74" i="13"/>
  <c r="BW74" i="13"/>
  <c r="BV74" i="13"/>
  <c r="BU74" i="13"/>
  <c r="BT74" i="13"/>
  <c r="BS74" i="13"/>
  <c r="BR74" i="13"/>
  <c r="BQ74" i="13"/>
  <c r="BP74" i="13"/>
  <c r="BO74" i="13"/>
  <c r="BN74" i="13"/>
  <c r="BM74" i="13"/>
  <c r="BL74" i="13"/>
  <c r="BK74" i="13"/>
  <c r="BJ74" i="13"/>
  <c r="BI74" i="13"/>
  <c r="BH74" i="13"/>
  <c r="BG74" i="13"/>
  <c r="BF74" i="13"/>
  <c r="BE74" i="13"/>
  <c r="BD74" i="13"/>
  <c r="BC74" i="13"/>
  <c r="BB74" i="13"/>
  <c r="BA74" i="13"/>
  <c r="AZ74" i="13"/>
  <c r="AY74" i="13"/>
  <c r="AX74" i="13"/>
  <c r="AW74" i="13"/>
  <c r="AV74" i="13"/>
  <c r="CN73" i="13"/>
  <c r="CM73" i="13"/>
  <c r="CL73" i="13"/>
  <c r="CK73" i="13"/>
  <c r="CJ73" i="13"/>
  <c r="CI73" i="13"/>
  <c r="CH73" i="13"/>
  <c r="CG73" i="13"/>
  <c r="CF73" i="13"/>
  <c r="CE73" i="13"/>
  <c r="CD73" i="13"/>
  <c r="CC73" i="13"/>
  <c r="CB73" i="13"/>
  <c r="CA73" i="13"/>
  <c r="BZ73" i="13"/>
  <c r="BY73" i="13"/>
  <c r="BX73" i="13"/>
  <c r="BW73" i="13"/>
  <c r="BV73" i="13"/>
  <c r="BU73" i="13"/>
  <c r="BT73" i="13"/>
  <c r="BS73" i="13"/>
  <c r="BR73" i="13"/>
  <c r="BQ73" i="13"/>
  <c r="BP73" i="13"/>
  <c r="BO73" i="13"/>
  <c r="BN73" i="13"/>
  <c r="BM73" i="13"/>
  <c r="BL73" i="13"/>
  <c r="BK73" i="13"/>
  <c r="BJ73" i="13"/>
  <c r="BI73" i="13"/>
  <c r="BH73" i="13"/>
  <c r="BG73" i="13"/>
  <c r="BF73" i="13"/>
  <c r="BE73" i="13"/>
  <c r="BD73" i="13"/>
  <c r="BC73" i="13"/>
  <c r="BB73" i="13"/>
  <c r="BA73" i="13"/>
  <c r="AZ73" i="13"/>
  <c r="AY73" i="13"/>
  <c r="AX73" i="13"/>
  <c r="AW73" i="13"/>
  <c r="AV73" i="13"/>
  <c r="CN72" i="13"/>
  <c r="CM72" i="13"/>
  <c r="CL72" i="13"/>
  <c r="CK72" i="13"/>
  <c r="CJ72" i="13"/>
  <c r="CI72" i="13"/>
  <c r="CH72" i="13"/>
  <c r="CG72" i="13"/>
  <c r="CF72" i="13"/>
  <c r="CE72" i="13"/>
  <c r="CD72" i="13"/>
  <c r="CC72" i="13"/>
  <c r="CB72" i="13"/>
  <c r="CA72" i="13"/>
  <c r="BZ72" i="13"/>
  <c r="BY72" i="13"/>
  <c r="BX72" i="13"/>
  <c r="BW72" i="13"/>
  <c r="BV72" i="13"/>
  <c r="BU72" i="13"/>
  <c r="BT72" i="13"/>
  <c r="BS72" i="13"/>
  <c r="BR72" i="13"/>
  <c r="BQ72" i="13"/>
  <c r="BP72" i="13"/>
  <c r="BO72" i="13"/>
  <c r="BN72" i="13"/>
  <c r="BM72" i="13"/>
  <c r="BL72" i="13"/>
  <c r="BK72" i="13"/>
  <c r="BJ72" i="13"/>
  <c r="BI72" i="13"/>
  <c r="BH72" i="13"/>
  <c r="BG72" i="13"/>
  <c r="BF72" i="13"/>
  <c r="BE72" i="13"/>
  <c r="BD72" i="13"/>
  <c r="BC72" i="13"/>
  <c r="BB72" i="13"/>
  <c r="BA72" i="13"/>
  <c r="AZ72" i="13"/>
  <c r="AY72" i="13"/>
  <c r="AX72" i="13"/>
  <c r="AW72" i="13"/>
  <c r="AV72" i="13"/>
  <c r="CN68" i="13"/>
  <c r="CM68" i="13"/>
  <c r="CL68" i="13"/>
  <c r="CK68" i="13"/>
  <c r="CJ68" i="13"/>
  <c r="CI68" i="13"/>
  <c r="CH68" i="13"/>
  <c r="CG68" i="13"/>
  <c r="CF68" i="13"/>
  <c r="CE68" i="13"/>
  <c r="CD68" i="13"/>
  <c r="CC68" i="13"/>
  <c r="CB68" i="13"/>
  <c r="CA68" i="13"/>
  <c r="BZ68" i="13"/>
  <c r="BY68" i="13"/>
  <c r="BX68" i="13"/>
  <c r="BW68" i="13"/>
  <c r="BV68" i="13"/>
  <c r="BU68" i="13"/>
  <c r="BT68" i="13"/>
  <c r="BS68" i="13"/>
  <c r="BR68" i="13"/>
  <c r="BQ68" i="13"/>
  <c r="BP68" i="13"/>
  <c r="BO68" i="13"/>
  <c r="BN68" i="13"/>
  <c r="BM68" i="13"/>
  <c r="BL68" i="13"/>
  <c r="BK68" i="13"/>
  <c r="BJ68" i="13"/>
  <c r="BI68" i="13"/>
  <c r="BH68" i="13"/>
  <c r="BG68" i="13"/>
  <c r="BF68" i="13"/>
  <c r="BE68" i="13"/>
  <c r="BD68" i="13"/>
  <c r="BC68" i="13"/>
  <c r="BB68" i="13"/>
  <c r="BA68" i="13"/>
  <c r="AZ68" i="13"/>
  <c r="AY68" i="13"/>
  <c r="AX68" i="13"/>
  <c r="AW68" i="13"/>
  <c r="AV68" i="13"/>
  <c r="CN67" i="13"/>
  <c r="CM67" i="13"/>
  <c r="CL67" i="13"/>
  <c r="CK67" i="13"/>
  <c r="CJ67" i="13"/>
  <c r="CI67" i="13"/>
  <c r="CH67" i="13"/>
  <c r="CG67" i="13"/>
  <c r="CF67" i="13"/>
  <c r="CE67" i="13"/>
  <c r="CD67" i="13"/>
  <c r="CC67" i="13"/>
  <c r="CB67" i="13"/>
  <c r="CA67" i="13"/>
  <c r="BZ67" i="13"/>
  <c r="BY67" i="13"/>
  <c r="BX67" i="13"/>
  <c r="BW67" i="13"/>
  <c r="BV67" i="13"/>
  <c r="BU67" i="13"/>
  <c r="BT67" i="13"/>
  <c r="BS67" i="13"/>
  <c r="BR67" i="13"/>
  <c r="BQ67" i="13"/>
  <c r="BP67" i="13"/>
  <c r="BO67" i="13"/>
  <c r="BN67" i="13"/>
  <c r="BM67" i="13"/>
  <c r="BL67" i="13"/>
  <c r="BK67" i="13"/>
  <c r="BJ67" i="13"/>
  <c r="BI67" i="13"/>
  <c r="BH67" i="13"/>
  <c r="BG67" i="13"/>
  <c r="BF67" i="13"/>
  <c r="BE67" i="13"/>
  <c r="BD67" i="13"/>
  <c r="BC67" i="13"/>
  <c r="BB67" i="13"/>
  <c r="BA67" i="13"/>
  <c r="AZ67" i="13"/>
  <c r="AY67" i="13"/>
  <c r="AX67" i="13"/>
  <c r="AW67" i="13"/>
  <c r="AV67" i="13"/>
  <c r="CN66" i="13"/>
  <c r="CM66" i="13"/>
  <c r="CL66" i="13"/>
  <c r="CK66" i="13"/>
  <c r="CJ66" i="13"/>
  <c r="CI66" i="13"/>
  <c r="CH66" i="13"/>
  <c r="CG66" i="13"/>
  <c r="CF66" i="13"/>
  <c r="CE66" i="13"/>
  <c r="CD66" i="13"/>
  <c r="CC66" i="13"/>
  <c r="CB66" i="13"/>
  <c r="CA66" i="13"/>
  <c r="BZ66" i="13"/>
  <c r="BY66" i="13"/>
  <c r="BX66" i="13"/>
  <c r="BW66" i="13"/>
  <c r="BV66" i="13"/>
  <c r="BU66" i="13"/>
  <c r="BT66" i="13"/>
  <c r="BS66" i="13"/>
  <c r="BR66" i="13"/>
  <c r="BQ66" i="13"/>
  <c r="BP66" i="13"/>
  <c r="BO66" i="13"/>
  <c r="BN66" i="13"/>
  <c r="BM66" i="13"/>
  <c r="BL66" i="13"/>
  <c r="BK66" i="13"/>
  <c r="BJ66" i="13"/>
  <c r="BI66" i="13"/>
  <c r="BH66" i="13"/>
  <c r="BG66" i="13"/>
  <c r="BF66" i="13"/>
  <c r="BE66" i="13"/>
  <c r="BD66" i="13"/>
  <c r="BC66" i="13"/>
  <c r="BB66" i="13"/>
  <c r="BA66" i="13"/>
  <c r="AZ66" i="13"/>
  <c r="AY66" i="13"/>
  <c r="AX66" i="13"/>
  <c r="AW66" i="13"/>
  <c r="AV66" i="13"/>
  <c r="CN65" i="13"/>
  <c r="CM65" i="13"/>
  <c r="CL65" i="13"/>
  <c r="CK65" i="13"/>
  <c r="CJ65" i="13"/>
  <c r="CI65" i="13"/>
  <c r="CH65" i="13"/>
  <c r="CG65" i="13"/>
  <c r="CF65" i="13"/>
  <c r="CE65" i="13"/>
  <c r="CD65" i="13"/>
  <c r="CC65" i="13"/>
  <c r="CB65" i="13"/>
  <c r="CA65" i="13"/>
  <c r="BZ65" i="13"/>
  <c r="BY65" i="13"/>
  <c r="BX65" i="13"/>
  <c r="BW65" i="13"/>
  <c r="BV65" i="13"/>
  <c r="BU65" i="13"/>
  <c r="BT65" i="13"/>
  <c r="BS65" i="13"/>
  <c r="BR65" i="13"/>
  <c r="BQ65" i="13"/>
  <c r="BP65" i="13"/>
  <c r="BO65" i="13"/>
  <c r="BN65" i="13"/>
  <c r="BM65" i="13"/>
  <c r="BL65" i="13"/>
  <c r="BK65" i="13"/>
  <c r="BJ65" i="13"/>
  <c r="BI65" i="13"/>
  <c r="BH65" i="13"/>
  <c r="BG65" i="13"/>
  <c r="BF65" i="13"/>
  <c r="BE65" i="13"/>
  <c r="BD65" i="13"/>
  <c r="BC65" i="13"/>
  <c r="BB65" i="13"/>
  <c r="BA65" i="13"/>
  <c r="AZ65" i="13"/>
  <c r="AY65" i="13"/>
  <c r="AX65" i="13"/>
  <c r="AW65" i="13"/>
  <c r="AV65" i="13"/>
  <c r="CN64" i="13"/>
  <c r="CM64" i="13"/>
  <c r="CL64" i="13"/>
  <c r="CK64" i="13"/>
  <c r="CJ64" i="13"/>
  <c r="CI64" i="13"/>
  <c r="CH64" i="13"/>
  <c r="CG64" i="13"/>
  <c r="CF64" i="13"/>
  <c r="CE64" i="13"/>
  <c r="CD64" i="13"/>
  <c r="CC64" i="13"/>
  <c r="CB64" i="13"/>
  <c r="CA64" i="13"/>
  <c r="BZ64" i="13"/>
  <c r="BY64" i="13"/>
  <c r="BX64" i="13"/>
  <c r="BW64" i="13"/>
  <c r="BV64" i="13"/>
  <c r="BU64" i="13"/>
  <c r="BT64" i="13"/>
  <c r="BS64" i="13"/>
  <c r="BR64" i="13"/>
  <c r="BQ64" i="13"/>
  <c r="BP64" i="13"/>
  <c r="BO64" i="13"/>
  <c r="BN64" i="13"/>
  <c r="BM64" i="13"/>
  <c r="BL64" i="13"/>
  <c r="BK64" i="13"/>
  <c r="BJ64" i="13"/>
  <c r="BI64" i="13"/>
  <c r="BH64" i="13"/>
  <c r="BG64" i="13"/>
  <c r="BF64" i="13"/>
  <c r="BE64" i="13"/>
  <c r="BD64" i="13"/>
  <c r="BC64" i="13"/>
  <c r="BB64" i="13"/>
  <c r="BA64" i="13"/>
  <c r="AZ64" i="13"/>
  <c r="AY64" i="13"/>
  <c r="AX64" i="13"/>
  <c r="AW64" i="13"/>
  <c r="AV64" i="13"/>
  <c r="CN63" i="13"/>
  <c r="CM63" i="13"/>
  <c r="CL63" i="13"/>
  <c r="CK63" i="13"/>
  <c r="CJ63" i="13"/>
  <c r="CI63" i="13"/>
  <c r="CH63" i="13"/>
  <c r="CG63" i="13"/>
  <c r="CF63" i="13"/>
  <c r="CE63" i="13"/>
  <c r="CD63" i="13"/>
  <c r="CC63" i="13"/>
  <c r="CB63" i="13"/>
  <c r="CA63" i="13"/>
  <c r="BZ63" i="13"/>
  <c r="BY63" i="13"/>
  <c r="BX63" i="13"/>
  <c r="BW63" i="13"/>
  <c r="BV63" i="13"/>
  <c r="BU63" i="13"/>
  <c r="BT63" i="13"/>
  <c r="BS63" i="13"/>
  <c r="BR63" i="13"/>
  <c r="BQ63" i="13"/>
  <c r="BP63" i="13"/>
  <c r="BO63" i="13"/>
  <c r="BN63" i="13"/>
  <c r="BM63" i="13"/>
  <c r="BL63" i="13"/>
  <c r="BK63" i="13"/>
  <c r="BJ63" i="13"/>
  <c r="BI63" i="13"/>
  <c r="BH63" i="13"/>
  <c r="BG63" i="13"/>
  <c r="BF63" i="13"/>
  <c r="BE63" i="13"/>
  <c r="BD63" i="13"/>
  <c r="BC63" i="13"/>
  <c r="BB63" i="13"/>
  <c r="BA63" i="13"/>
  <c r="AZ63" i="13"/>
  <c r="AY63" i="13"/>
  <c r="AX63" i="13"/>
  <c r="AW63" i="13"/>
  <c r="AV63" i="13"/>
  <c r="CN62" i="13"/>
  <c r="CM62" i="13"/>
  <c r="CL62" i="13"/>
  <c r="CK62" i="13"/>
  <c r="CJ62" i="13"/>
  <c r="CI62" i="13"/>
  <c r="CH62" i="13"/>
  <c r="CG62" i="13"/>
  <c r="CF62" i="13"/>
  <c r="CE62" i="13"/>
  <c r="CD62" i="13"/>
  <c r="CC62" i="13"/>
  <c r="CB62" i="13"/>
  <c r="CA62" i="13"/>
  <c r="BZ62" i="13"/>
  <c r="BY62" i="13"/>
  <c r="BX62" i="13"/>
  <c r="BW62" i="13"/>
  <c r="BV62" i="13"/>
  <c r="BU62" i="13"/>
  <c r="BT62" i="13"/>
  <c r="BS62" i="13"/>
  <c r="BR62" i="13"/>
  <c r="BQ62" i="13"/>
  <c r="BP62" i="13"/>
  <c r="BO62" i="13"/>
  <c r="BN62" i="13"/>
  <c r="BM62" i="13"/>
  <c r="BL62" i="13"/>
  <c r="BK62" i="13"/>
  <c r="BJ62" i="13"/>
  <c r="BI62" i="13"/>
  <c r="BH62" i="13"/>
  <c r="BG62" i="13"/>
  <c r="BF62" i="13"/>
  <c r="BE62" i="13"/>
  <c r="BD62" i="13"/>
  <c r="BC62" i="13"/>
  <c r="BB62" i="13"/>
  <c r="BA62" i="13"/>
  <c r="AZ62" i="13"/>
  <c r="AY62" i="13"/>
  <c r="AX62" i="13"/>
  <c r="AW62" i="13"/>
  <c r="AV62" i="13"/>
  <c r="CN61" i="13"/>
  <c r="CM61" i="13"/>
  <c r="CL61" i="13"/>
  <c r="CK61" i="13"/>
  <c r="CJ61" i="13"/>
  <c r="CI61" i="13"/>
  <c r="CH61" i="13"/>
  <c r="CG61" i="13"/>
  <c r="CF61" i="13"/>
  <c r="CE61" i="13"/>
  <c r="CD61" i="13"/>
  <c r="CC61" i="13"/>
  <c r="CB61" i="13"/>
  <c r="CA61" i="13"/>
  <c r="BZ61" i="13"/>
  <c r="BY61" i="13"/>
  <c r="BX61" i="13"/>
  <c r="BW61" i="13"/>
  <c r="BV61" i="13"/>
  <c r="BU61" i="13"/>
  <c r="BT61" i="13"/>
  <c r="BS61" i="13"/>
  <c r="BR61" i="13"/>
  <c r="BQ61" i="13"/>
  <c r="BP61" i="13"/>
  <c r="BO61" i="13"/>
  <c r="BN61" i="13"/>
  <c r="BM61" i="13"/>
  <c r="BL61" i="13"/>
  <c r="BK61" i="13"/>
  <c r="BJ61" i="13"/>
  <c r="BI61" i="13"/>
  <c r="BH61" i="13"/>
  <c r="BG61" i="13"/>
  <c r="BF61" i="13"/>
  <c r="BE61" i="13"/>
  <c r="BD61" i="13"/>
  <c r="BC61" i="13"/>
  <c r="BB61" i="13"/>
  <c r="BA61" i="13"/>
  <c r="AZ61" i="13"/>
  <c r="AY61" i="13"/>
  <c r="AX61" i="13"/>
  <c r="AW61" i="13"/>
  <c r="AV61" i="13"/>
  <c r="CN60" i="13"/>
  <c r="CM60" i="13"/>
  <c r="CL60" i="13"/>
  <c r="CK60" i="13"/>
  <c r="CJ60" i="13"/>
  <c r="CI60" i="13"/>
  <c r="CH60" i="13"/>
  <c r="CG60" i="13"/>
  <c r="CF60" i="13"/>
  <c r="CE60" i="13"/>
  <c r="CD60" i="13"/>
  <c r="CC60" i="13"/>
  <c r="CB60" i="13"/>
  <c r="CA60" i="13"/>
  <c r="BZ60" i="13"/>
  <c r="BY60" i="13"/>
  <c r="BX60" i="13"/>
  <c r="BW60" i="13"/>
  <c r="BV60" i="13"/>
  <c r="BU60" i="13"/>
  <c r="BT60" i="13"/>
  <c r="BS60" i="13"/>
  <c r="BR60" i="13"/>
  <c r="BQ60" i="13"/>
  <c r="BP60" i="13"/>
  <c r="BO60" i="13"/>
  <c r="BN60" i="13"/>
  <c r="BM60" i="13"/>
  <c r="BL60" i="13"/>
  <c r="BK60" i="13"/>
  <c r="BJ60" i="13"/>
  <c r="BI60" i="13"/>
  <c r="BH60" i="13"/>
  <c r="BG60" i="13"/>
  <c r="BF60" i="13"/>
  <c r="BE60" i="13"/>
  <c r="BD60" i="13"/>
  <c r="BC60" i="13"/>
  <c r="BB60" i="13"/>
  <c r="BA60" i="13"/>
  <c r="AZ60" i="13"/>
  <c r="AY60" i="13"/>
  <c r="AX60" i="13"/>
  <c r="AW60" i="13"/>
  <c r="AV60" i="13"/>
  <c r="CN59" i="13"/>
  <c r="CM59" i="13"/>
  <c r="CL59" i="13"/>
  <c r="CK59" i="13"/>
  <c r="CJ59" i="13"/>
  <c r="CI59" i="13"/>
  <c r="CH59" i="13"/>
  <c r="CG59" i="13"/>
  <c r="CF59" i="13"/>
  <c r="CE59" i="13"/>
  <c r="CD59" i="13"/>
  <c r="CC59" i="13"/>
  <c r="CB59" i="13"/>
  <c r="CA59" i="13"/>
  <c r="BZ59" i="13"/>
  <c r="BY59" i="13"/>
  <c r="BX59" i="13"/>
  <c r="BW59" i="13"/>
  <c r="BV59" i="13"/>
  <c r="BU59" i="13"/>
  <c r="BT59" i="13"/>
  <c r="BS59" i="13"/>
  <c r="BR59" i="13"/>
  <c r="BQ59" i="13"/>
  <c r="BP59" i="13"/>
  <c r="BO59" i="13"/>
  <c r="BN59" i="13"/>
  <c r="BM59" i="13"/>
  <c r="BL59" i="13"/>
  <c r="BK59" i="13"/>
  <c r="BJ59" i="13"/>
  <c r="BI59" i="13"/>
  <c r="BH59" i="13"/>
  <c r="BG59" i="13"/>
  <c r="BF59" i="13"/>
  <c r="BE59" i="13"/>
  <c r="BD59" i="13"/>
  <c r="BC59" i="13"/>
  <c r="BB59" i="13"/>
  <c r="BA59" i="13"/>
  <c r="AZ59" i="13"/>
  <c r="AY59" i="13"/>
  <c r="AX59" i="13"/>
  <c r="AW59" i="13"/>
  <c r="AV59" i="13"/>
  <c r="CN55" i="13"/>
  <c r="CM55" i="13"/>
  <c r="CL55" i="13"/>
  <c r="CK55" i="13"/>
  <c r="CJ55" i="13"/>
  <c r="CI55" i="13"/>
  <c r="CH55" i="13"/>
  <c r="CG55" i="13"/>
  <c r="CF55" i="13"/>
  <c r="CE55" i="13"/>
  <c r="CD55" i="13"/>
  <c r="CC55" i="13"/>
  <c r="CB55" i="13"/>
  <c r="CA55" i="13"/>
  <c r="BZ55" i="13"/>
  <c r="BY55" i="13"/>
  <c r="BX55" i="13"/>
  <c r="BW55" i="13"/>
  <c r="BV55" i="13"/>
  <c r="BU55" i="13"/>
  <c r="BT55" i="13"/>
  <c r="BS55" i="13"/>
  <c r="BR55" i="13"/>
  <c r="BQ55" i="13"/>
  <c r="BP55" i="13"/>
  <c r="BO55" i="13"/>
  <c r="BN55" i="13"/>
  <c r="BM55" i="13"/>
  <c r="BL55" i="13"/>
  <c r="BK55" i="13"/>
  <c r="BJ55" i="13"/>
  <c r="BI55" i="13"/>
  <c r="BH55" i="13"/>
  <c r="BG55" i="13"/>
  <c r="BF55" i="13"/>
  <c r="BE55" i="13"/>
  <c r="BD55" i="13"/>
  <c r="BC55" i="13"/>
  <c r="BB55" i="13"/>
  <c r="BA55" i="13"/>
  <c r="AZ55" i="13"/>
  <c r="AY55" i="13"/>
  <c r="AX55" i="13"/>
  <c r="AW55" i="13"/>
  <c r="AV55" i="13"/>
  <c r="CN54" i="13"/>
  <c r="CM54" i="13"/>
  <c r="CL54" i="13"/>
  <c r="CK54" i="13"/>
  <c r="CJ54" i="13"/>
  <c r="CI54" i="13"/>
  <c r="CH54" i="13"/>
  <c r="CG54" i="13"/>
  <c r="CF54" i="13"/>
  <c r="CE54" i="13"/>
  <c r="CD54" i="13"/>
  <c r="CC54" i="13"/>
  <c r="CB54" i="13"/>
  <c r="CA54" i="13"/>
  <c r="BZ54" i="13"/>
  <c r="BY54" i="13"/>
  <c r="BX54" i="13"/>
  <c r="BW54" i="13"/>
  <c r="BV54" i="13"/>
  <c r="BU54" i="13"/>
  <c r="BT54" i="13"/>
  <c r="BS54" i="13"/>
  <c r="BR54" i="13"/>
  <c r="BQ54" i="13"/>
  <c r="BP54" i="13"/>
  <c r="BO54" i="13"/>
  <c r="BN54" i="13"/>
  <c r="BM54" i="13"/>
  <c r="BL54" i="13"/>
  <c r="BK54" i="13"/>
  <c r="BJ54" i="13"/>
  <c r="BI54" i="13"/>
  <c r="BH54" i="13"/>
  <c r="BG54" i="13"/>
  <c r="BF54" i="13"/>
  <c r="BE54" i="13"/>
  <c r="BD54" i="13"/>
  <c r="BC54" i="13"/>
  <c r="BB54" i="13"/>
  <c r="BA54" i="13"/>
  <c r="AZ54" i="13"/>
  <c r="AY54" i="13"/>
  <c r="AX54" i="13"/>
  <c r="AW54" i="13"/>
  <c r="AV54" i="13"/>
  <c r="CN53" i="13"/>
  <c r="CM53" i="13"/>
  <c r="CL53" i="13"/>
  <c r="CK53" i="13"/>
  <c r="CJ53" i="13"/>
  <c r="CI53" i="13"/>
  <c r="CH53" i="13"/>
  <c r="CG53" i="13"/>
  <c r="CF53" i="13"/>
  <c r="CE53" i="13"/>
  <c r="CD53" i="13"/>
  <c r="CC53" i="13"/>
  <c r="CB53" i="13"/>
  <c r="CA53" i="13"/>
  <c r="BZ53" i="13"/>
  <c r="BY53" i="13"/>
  <c r="BX53" i="13"/>
  <c r="BW53" i="13"/>
  <c r="BV53" i="13"/>
  <c r="BU53" i="13"/>
  <c r="BT53" i="13"/>
  <c r="BS53" i="13"/>
  <c r="BR53" i="13"/>
  <c r="BQ53" i="13"/>
  <c r="BP53" i="13"/>
  <c r="BO53" i="13"/>
  <c r="BN53" i="13"/>
  <c r="BM53" i="13"/>
  <c r="BL53" i="13"/>
  <c r="BK53" i="13"/>
  <c r="BJ53" i="13"/>
  <c r="BI53" i="13"/>
  <c r="BH53" i="13"/>
  <c r="BG53" i="13"/>
  <c r="BF53" i="13"/>
  <c r="BE53" i="13"/>
  <c r="BD53" i="13"/>
  <c r="BC53" i="13"/>
  <c r="BB53" i="13"/>
  <c r="BA53" i="13"/>
  <c r="AZ53" i="13"/>
  <c r="AY53" i="13"/>
  <c r="AX53" i="13"/>
  <c r="AW53" i="13"/>
  <c r="AV53" i="13"/>
  <c r="CN52" i="13"/>
  <c r="CM52" i="13"/>
  <c r="CL52" i="13"/>
  <c r="CK52" i="13"/>
  <c r="CJ52" i="13"/>
  <c r="CI52" i="13"/>
  <c r="CH52" i="13"/>
  <c r="CG52" i="13"/>
  <c r="CF52" i="13"/>
  <c r="CE52" i="13"/>
  <c r="CD52" i="13"/>
  <c r="CC52" i="13"/>
  <c r="CB52" i="13"/>
  <c r="CA52" i="13"/>
  <c r="BZ52" i="13"/>
  <c r="BY52" i="13"/>
  <c r="BX52" i="13"/>
  <c r="BW52" i="13"/>
  <c r="BV52" i="13"/>
  <c r="BU52" i="13"/>
  <c r="BT52" i="13"/>
  <c r="BS52" i="13"/>
  <c r="BR52" i="13"/>
  <c r="BQ52" i="13"/>
  <c r="BP52" i="13"/>
  <c r="BO52" i="13"/>
  <c r="BN52" i="13"/>
  <c r="BM52" i="13"/>
  <c r="BL52" i="13"/>
  <c r="BK52" i="13"/>
  <c r="BJ52" i="13"/>
  <c r="BI52" i="13"/>
  <c r="BH52" i="13"/>
  <c r="BG52" i="13"/>
  <c r="BF52" i="13"/>
  <c r="BE52" i="13"/>
  <c r="BD52" i="13"/>
  <c r="BC52" i="13"/>
  <c r="BB52" i="13"/>
  <c r="BA52" i="13"/>
  <c r="AZ52" i="13"/>
  <c r="AY52" i="13"/>
  <c r="AX52" i="13"/>
  <c r="AW52" i="13"/>
  <c r="AV52" i="13"/>
  <c r="CN51" i="13"/>
  <c r="CM51" i="13"/>
  <c r="CL51" i="13"/>
  <c r="CK51" i="13"/>
  <c r="CJ51" i="13"/>
  <c r="CI51" i="13"/>
  <c r="CH51" i="13"/>
  <c r="CG51" i="13"/>
  <c r="CF51" i="13"/>
  <c r="CE51" i="13"/>
  <c r="CD51" i="13"/>
  <c r="CC51" i="13"/>
  <c r="CB51" i="13"/>
  <c r="CA51" i="13"/>
  <c r="BZ51" i="13"/>
  <c r="BY51" i="13"/>
  <c r="BX51" i="13"/>
  <c r="BW51" i="13"/>
  <c r="BV51" i="13"/>
  <c r="BU51" i="13"/>
  <c r="BT51" i="13"/>
  <c r="BS51" i="13"/>
  <c r="BR51" i="13"/>
  <c r="BQ51" i="13"/>
  <c r="BP51" i="13"/>
  <c r="BO51" i="13"/>
  <c r="BN51" i="13"/>
  <c r="BM51" i="13"/>
  <c r="BL51" i="13"/>
  <c r="BK51" i="13"/>
  <c r="BJ51" i="13"/>
  <c r="BI51" i="13"/>
  <c r="BH51" i="13"/>
  <c r="BG51" i="13"/>
  <c r="BF51" i="13"/>
  <c r="BE51" i="13"/>
  <c r="BD51" i="13"/>
  <c r="BC51" i="13"/>
  <c r="BB51" i="13"/>
  <c r="BA51" i="13"/>
  <c r="AZ51" i="13"/>
  <c r="AY51" i="13"/>
  <c r="AX51" i="13"/>
  <c r="AW51" i="13"/>
  <c r="AV51" i="13"/>
  <c r="CN50" i="13"/>
  <c r="CM50" i="13"/>
  <c r="CL50" i="13"/>
  <c r="CK50" i="13"/>
  <c r="CJ50" i="13"/>
  <c r="CI50" i="13"/>
  <c r="CH50" i="13"/>
  <c r="CG50" i="13"/>
  <c r="CF50" i="13"/>
  <c r="CE50" i="13"/>
  <c r="CD50" i="13"/>
  <c r="CC50" i="13"/>
  <c r="CB50" i="13"/>
  <c r="CA50" i="13"/>
  <c r="BZ50" i="13"/>
  <c r="BY50" i="13"/>
  <c r="BX50" i="13"/>
  <c r="BW50" i="13"/>
  <c r="BV50" i="13"/>
  <c r="BU50" i="13"/>
  <c r="BT50" i="13"/>
  <c r="BS50" i="13"/>
  <c r="BR50" i="13"/>
  <c r="BQ50" i="13"/>
  <c r="BP50" i="13"/>
  <c r="BO50" i="13"/>
  <c r="BN50" i="13"/>
  <c r="BM50" i="13"/>
  <c r="BL50" i="13"/>
  <c r="BK50" i="13"/>
  <c r="BJ50" i="13"/>
  <c r="BI50" i="13"/>
  <c r="BH50" i="13"/>
  <c r="BG50" i="13"/>
  <c r="BF50" i="13"/>
  <c r="BE50" i="13"/>
  <c r="BD50" i="13"/>
  <c r="BC50" i="13"/>
  <c r="BB50" i="13"/>
  <c r="BA50" i="13"/>
  <c r="AZ50" i="13"/>
  <c r="AY50" i="13"/>
  <c r="AX50" i="13"/>
  <c r="AW50" i="13"/>
  <c r="AV50" i="13"/>
  <c r="CN49" i="13"/>
  <c r="CM49" i="13"/>
  <c r="CL49" i="13"/>
  <c r="CK49" i="13"/>
  <c r="CJ49" i="13"/>
  <c r="CI49" i="13"/>
  <c r="CH49" i="13"/>
  <c r="CG49" i="13"/>
  <c r="CF49" i="13"/>
  <c r="CE49" i="13"/>
  <c r="CD49" i="13"/>
  <c r="CC49" i="13"/>
  <c r="CB49" i="13"/>
  <c r="CA49" i="13"/>
  <c r="BZ49" i="13"/>
  <c r="BY49" i="13"/>
  <c r="BX49" i="13"/>
  <c r="BW49" i="13"/>
  <c r="BV49" i="13"/>
  <c r="BU49" i="13"/>
  <c r="BT49" i="13"/>
  <c r="BS49" i="13"/>
  <c r="BR49" i="13"/>
  <c r="BQ49" i="13"/>
  <c r="BP49" i="13"/>
  <c r="BO49" i="13"/>
  <c r="BN49" i="13"/>
  <c r="BM49" i="13"/>
  <c r="BL49" i="13"/>
  <c r="BK49" i="13"/>
  <c r="BJ49" i="13"/>
  <c r="BI49" i="13"/>
  <c r="BH49" i="13"/>
  <c r="BG49" i="13"/>
  <c r="BF49" i="13"/>
  <c r="BE49" i="13"/>
  <c r="BD49" i="13"/>
  <c r="BC49" i="13"/>
  <c r="BB49" i="13"/>
  <c r="BA49" i="13"/>
  <c r="AZ49" i="13"/>
  <c r="AY49" i="13"/>
  <c r="AX49" i="13"/>
  <c r="AW49" i="13"/>
  <c r="AV49" i="13"/>
  <c r="CN48" i="13"/>
  <c r="CM48" i="13"/>
  <c r="CL48" i="13"/>
  <c r="CK48" i="13"/>
  <c r="CJ48" i="13"/>
  <c r="CI48" i="13"/>
  <c r="CH48" i="13"/>
  <c r="CG48" i="13"/>
  <c r="CF48" i="13"/>
  <c r="CE48" i="13"/>
  <c r="CD48" i="13"/>
  <c r="CC48" i="13"/>
  <c r="CB48" i="13"/>
  <c r="CA48" i="13"/>
  <c r="BZ48" i="13"/>
  <c r="BY48" i="13"/>
  <c r="BX48" i="13"/>
  <c r="BW48" i="13"/>
  <c r="BV48" i="13"/>
  <c r="BU48" i="13"/>
  <c r="BT48" i="13"/>
  <c r="BS48" i="13"/>
  <c r="BR48" i="13"/>
  <c r="BQ48" i="13"/>
  <c r="BP48" i="13"/>
  <c r="BO48" i="13"/>
  <c r="BN48" i="13"/>
  <c r="BM48" i="13"/>
  <c r="BL48" i="13"/>
  <c r="BK48" i="13"/>
  <c r="BJ48" i="13"/>
  <c r="BI48" i="13"/>
  <c r="BH48" i="13"/>
  <c r="BG48" i="13"/>
  <c r="BF48" i="13"/>
  <c r="BE48" i="13"/>
  <c r="BD48" i="13"/>
  <c r="BC48" i="13"/>
  <c r="BB48" i="13"/>
  <c r="BA48" i="13"/>
  <c r="AZ48" i="13"/>
  <c r="AY48" i="13"/>
  <c r="AX48" i="13"/>
  <c r="AW48" i="13"/>
  <c r="AV48" i="13"/>
  <c r="CN47" i="13"/>
  <c r="CM47" i="13"/>
  <c r="CL47" i="13"/>
  <c r="CK47" i="13"/>
  <c r="CJ47" i="13"/>
  <c r="CI47" i="13"/>
  <c r="CH47" i="13"/>
  <c r="CG47" i="13"/>
  <c r="CF47" i="13"/>
  <c r="CE47" i="13"/>
  <c r="CD47" i="13"/>
  <c r="CC47" i="13"/>
  <c r="CB47" i="13"/>
  <c r="CA47" i="13"/>
  <c r="BZ47" i="13"/>
  <c r="BY47" i="13"/>
  <c r="BX47" i="13"/>
  <c r="BW47" i="13"/>
  <c r="BV47" i="13"/>
  <c r="BU47" i="13"/>
  <c r="BT47" i="13"/>
  <c r="BS47" i="13"/>
  <c r="BR47" i="13"/>
  <c r="BQ47" i="13"/>
  <c r="BP47" i="13"/>
  <c r="BO47" i="13"/>
  <c r="BN47" i="13"/>
  <c r="BM47" i="13"/>
  <c r="BL47" i="13"/>
  <c r="BK47" i="13"/>
  <c r="BJ47" i="13"/>
  <c r="BI47" i="13"/>
  <c r="BH47" i="13"/>
  <c r="BG47" i="13"/>
  <c r="BF47" i="13"/>
  <c r="BE47" i="13"/>
  <c r="BD47" i="13"/>
  <c r="BC47" i="13"/>
  <c r="BB47" i="13"/>
  <c r="BA47" i="13"/>
  <c r="AZ47" i="13"/>
  <c r="AY47" i="13"/>
  <c r="AX47" i="13"/>
  <c r="AW47" i="13"/>
  <c r="AV47" i="13"/>
  <c r="CN46" i="13"/>
  <c r="CM46" i="13"/>
  <c r="CL46" i="13"/>
  <c r="CK46" i="13"/>
  <c r="CJ46" i="13"/>
  <c r="CI46" i="13"/>
  <c r="CH46" i="13"/>
  <c r="CG46" i="13"/>
  <c r="CF46" i="13"/>
  <c r="CE46" i="13"/>
  <c r="CD46" i="13"/>
  <c r="CC46" i="13"/>
  <c r="CB46" i="13"/>
  <c r="CA46" i="13"/>
  <c r="BZ46" i="13"/>
  <c r="BY46" i="13"/>
  <c r="BX46" i="13"/>
  <c r="BW46" i="13"/>
  <c r="BV46" i="13"/>
  <c r="BU46" i="13"/>
  <c r="BT46" i="13"/>
  <c r="BS46" i="13"/>
  <c r="BR46" i="13"/>
  <c r="BQ46" i="13"/>
  <c r="BP46" i="13"/>
  <c r="BO46" i="13"/>
  <c r="BN46" i="13"/>
  <c r="BM46" i="13"/>
  <c r="BL46" i="13"/>
  <c r="BK46" i="13"/>
  <c r="BJ46" i="13"/>
  <c r="BI46" i="13"/>
  <c r="BH46" i="13"/>
  <c r="BG46" i="13"/>
  <c r="BF46" i="13"/>
  <c r="BE46" i="13"/>
  <c r="BD46" i="13"/>
  <c r="BC46" i="13"/>
  <c r="BB46" i="13"/>
  <c r="BA46" i="13"/>
  <c r="AZ46" i="13"/>
  <c r="AY46" i="13"/>
  <c r="AX46" i="13"/>
  <c r="AW46" i="13"/>
  <c r="AV46" i="13"/>
  <c r="AW33" i="13"/>
  <c r="AX33" i="13"/>
  <c r="AY33" i="13"/>
  <c r="AZ33" i="13"/>
  <c r="BA33" i="13"/>
  <c r="BB33" i="13"/>
  <c r="BC33" i="13"/>
  <c r="BD33" i="13"/>
  <c r="BE33" i="13"/>
  <c r="BF33" i="13"/>
  <c r="BG33" i="13"/>
  <c r="BH33" i="13"/>
  <c r="BI33" i="13"/>
  <c r="BJ33" i="13"/>
  <c r="BK33" i="13"/>
  <c r="BL33" i="13"/>
  <c r="BM33" i="13"/>
  <c r="BN33" i="13"/>
  <c r="BO33" i="13"/>
  <c r="BP33" i="13"/>
  <c r="BQ33" i="13"/>
  <c r="BR33" i="13"/>
  <c r="BS33" i="13"/>
  <c r="BT33" i="13"/>
  <c r="BU33" i="13"/>
  <c r="BV33" i="13"/>
  <c r="BW33" i="13"/>
  <c r="BX33" i="13"/>
  <c r="BY33" i="13"/>
  <c r="BZ33" i="13"/>
  <c r="CA33" i="13"/>
  <c r="CB33" i="13"/>
  <c r="CC33" i="13"/>
  <c r="CD33" i="13"/>
  <c r="CE33" i="13"/>
  <c r="CF33" i="13"/>
  <c r="CG33" i="13"/>
  <c r="CH33" i="13"/>
  <c r="CI33" i="13"/>
  <c r="CJ33" i="13"/>
  <c r="CK33" i="13"/>
  <c r="CL33" i="13"/>
  <c r="CM33" i="13"/>
  <c r="CN33" i="13"/>
  <c r="AW34" i="13"/>
  <c r="AX34" i="13"/>
  <c r="AY34" i="13"/>
  <c r="AZ34" i="13"/>
  <c r="BA34" i="13"/>
  <c r="BB34" i="13"/>
  <c r="BC34" i="13"/>
  <c r="BD34" i="13"/>
  <c r="BE34" i="13"/>
  <c r="BF34" i="13"/>
  <c r="BG34" i="13"/>
  <c r="BH34" i="13"/>
  <c r="BI34" i="13"/>
  <c r="BJ34" i="13"/>
  <c r="BK34" i="13"/>
  <c r="BL34" i="13"/>
  <c r="BM34" i="13"/>
  <c r="BN34" i="13"/>
  <c r="BO34" i="13"/>
  <c r="BP34" i="13"/>
  <c r="BQ34" i="13"/>
  <c r="BR34" i="13"/>
  <c r="BS34" i="13"/>
  <c r="BT34" i="13"/>
  <c r="BU34" i="13"/>
  <c r="BV34" i="13"/>
  <c r="BW34" i="13"/>
  <c r="BX34" i="13"/>
  <c r="BY34" i="13"/>
  <c r="BZ34" i="13"/>
  <c r="CA34" i="13"/>
  <c r="CB34" i="13"/>
  <c r="CC34" i="13"/>
  <c r="CD34" i="13"/>
  <c r="CE34" i="13"/>
  <c r="CF34" i="13"/>
  <c r="CG34" i="13"/>
  <c r="CH34" i="13"/>
  <c r="CI34" i="13"/>
  <c r="CJ34" i="13"/>
  <c r="CK34" i="13"/>
  <c r="CL34" i="13"/>
  <c r="CM34" i="13"/>
  <c r="CN34" i="13"/>
  <c r="AW35" i="13"/>
  <c r="AX35" i="13"/>
  <c r="AY35" i="13"/>
  <c r="AZ35" i="13"/>
  <c r="BA35" i="13"/>
  <c r="BB35" i="13"/>
  <c r="BC35" i="13"/>
  <c r="BD35" i="13"/>
  <c r="BE35" i="13"/>
  <c r="BF35" i="13"/>
  <c r="BG35" i="13"/>
  <c r="BH35" i="13"/>
  <c r="BI35" i="13"/>
  <c r="BJ35" i="13"/>
  <c r="BK35" i="13"/>
  <c r="BL35" i="13"/>
  <c r="BM35" i="13"/>
  <c r="BN35" i="13"/>
  <c r="BO35" i="13"/>
  <c r="BP35" i="13"/>
  <c r="BQ35" i="13"/>
  <c r="BR35" i="13"/>
  <c r="BS35" i="13"/>
  <c r="BT35" i="13"/>
  <c r="BU35" i="13"/>
  <c r="BV35" i="13"/>
  <c r="BW35" i="13"/>
  <c r="BX35" i="13"/>
  <c r="BY35" i="13"/>
  <c r="BZ35" i="13"/>
  <c r="CA35" i="13"/>
  <c r="CB35" i="13"/>
  <c r="CC35" i="13"/>
  <c r="CD35" i="13"/>
  <c r="CE35" i="13"/>
  <c r="CF35" i="13"/>
  <c r="CG35" i="13"/>
  <c r="CH35" i="13"/>
  <c r="CI35" i="13"/>
  <c r="CJ35" i="13"/>
  <c r="CK35" i="13"/>
  <c r="CL35" i="13"/>
  <c r="CM35" i="13"/>
  <c r="CN35" i="13"/>
  <c r="AW36" i="13"/>
  <c r="AX36" i="13"/>
  <c r="AY36" i="13"/>
  <c r="AZ36" i="13"/>
  <c r="BA36" i="13"/>
  <c r="BB36" i="13"/>
  <c r="BC36" i="13"/>
  <c r="BD36" i="13"/>
  <c r="BE36" i="13"/>
  <c r="BF36" i="13"/>
  <c r="BG36" i="13"/>
  <c r="BH36" i="13"/>
  <c r="BI36" i="13"/>
  <c r="BJ36" i="13"/>
  <c r="BK36" i="13"/>
  <c r="BL36" i="13"/>
  <c r="BM36" i="13"/>
  <c r="BN36" i="13"/>
  <c r="BO36" i="13"/>
  <c r="BP36" i="13"/>
  <c r="BQ36" i="13"/>
  <c r="BR36" i="13"/>
  <c r="BS36" i="13"/>
  <c r="BT36" i="13"/>
  <c r="BU36" i="13"/>
  <c r="BV36" i="13"/>
  <c r="BW36" i="13"/>
  <c r="BX36" i="13"/>
  <c r="BY36" i="13"/>
  <c r="BZ36" i="13"/>
  <c r="CA36" i="13"/>
  <c r="CB36" i="13"/>
  <c r="CC36" i="13"/>
  <c r="CD36" i="13"/>
  <c r="CE36" i="13"/>
  <c r="CF36" i="13"/>
  <c r="CG36" i="13"/>
  <c r="CH36" i="13"/>
  <c r="CI36" i="13"/>
  <c r="CJ36" i="13"/>
  <c r="CK36" i="13"/>
  <c r="CL36" i="13"/>
  <c r="CM36" i="13"/>
  <c r="CN36" i="13"/>
  <c r="AW37" i="13"/>
  <c r="AX37" i="13"/>
  <c r="AY37" i="13"/>
  <c r="AZ37" i="13"/>
  <c r="BA37" i="13"/>
  <c r="BB37" i="13"/>
  <c r="BC37" i="13"/>
  <c r="BD37" i="13"/>
  <c r="BE37" i="13"/>
  <c r="BF37" i="13"/>
  <c r="BG37" i="13"/>
  <c r="BH37" i="13"/>
  <c r="BI37" i="13"/>
  <c r="BJ37" i="13"/>
  <c r="BK37" i="13"/>
  <c r="BL37" i="13"/>
  <c r="BM37" i="13"/>
  <c r="BN37" i="13"/>
  <c r="BO37" i="13"/>
  <c r="BP37" i="13"/>
  <c r="BQ37" i="13"/>
  <c r="BR37" i="13"/>
  <c r="BS37" i="13"/>
  <c r="BT37" i="13"/>
  <c r="BU37" i="13"/>
  <c r="BV37" i="13"/>
  <c r="BW37" i="13"/>
  <c r="BX37" i="13"/>
  <c r="BY37" i="13"/>
  <c r="BZ37" i="13"/>
  <c r="CA37" i="13"/>
  <c r="CB37" i="13"/>
  <c r="CC37" i="13"/>
  <c r="CD37" i="13"/>
  <c r="CE37" i="13"/>
  <c r="CF37" i="13"/>
  <c r="CG37" i="13"/>
  <c r="CH37" i="13"/>
  <c r="CI37" i="13"/>
  <c r="CJ37" i="13"/>
  <c r="CK37" i="13"/>
  <c r="CL37" i="13"/>
  <c r="CM37" i="13"/>
  <c r="CN37" i="13"/>
  <c r="AW38" i="13"/>
  <c r="AX38" i="13"/>
  <c r="AY38" i="13"/>
  <c r="AZ38" i="13"/>
  <c r="BA38" i="13"/>
  <c r="BB38" i="13"/>
  <c r="BC38" i="13"/>
  <c r="BD38" i="13"/>
  <c r="BE38" i="13"/>
  <c r="BF38" i="13"/>
  <c r="BG38" i="13"/>
  <c r="BH38" i="13"/>
  <c r="BI38" i="13"/>
  <c r="BJ38" i="13"/>
  <c r="BK38" i="13"/>
  <c r="BL38" i="13"/>
  <c r="BM38" i="13"/>
  <c r="BN38" i="13"/>
  <c r="BO38" i="13"/>
  <c r="BP38" i="13"/>
  <c r="BQ38" i="13"/>
  <c r="BR38" i="13"/>
  <c r="BS38" i="13"/>
  <c r="BT38" i="13"/>
  <c r="BU38" i="13"/>
  <c r="BV38" i="13"/>
  <c r="BW38" i="13"/>
  <c r="BX38" i="13"/>
  <c r="BY38" i="13"/>
  <c r="BZ38" i="13"/>
  <c r="CA38" i="13"/>
  <c r="CB38" i="13"/>
  <c r="CC38" i="13"/>
  <c r="CD38" i="13"/>
  <c r="CE38" i="13"/>
  <c r="CF38" i="13"/>
  <c r="CG38" i="13"/>
  <c r="CH38" i="13"/>
  <c r="CI38" i="13"/>
  <c r="CJ38" i="13"/>
  <c r="CK38" i="13"/>
  <c r="CL38" i="13"/>
  <c r="CM38" i="13"/>
  <c r="CN38" i="13"/>
  <c r="AW39" i="13"/>
  <c r="AX39" i="13"/>
  <c r="AY39" i="13"/>
  <c r="AZ39" i="13"/>
  <c r="BA39" i="13"/>
  <c r="BB39" i="13"/>
  <c r="BC39" i="13"/>
  <c r="BD39" i="13"/>
  <c r="BE39" i="13"/>
  <c r="BF39" i="13"/>
  <c r="BG39" i="13"/>
  <c r="BH39" i="13"/>
  <c r="BI39" i="13"/>
  <c r="BJ39" i="13"/>
  <c r="BK39" i="13"/>
  <c r="BL39" i="13"/>
  <c r="BM39" i="13"/>
  <c r="BN39" i="13"/>
  <c r="BO39" i="13"/>
  <c r="BP39" i="13"/>
  <c r="BQ39" i="13"/>
  <c r="BR39" i="13"/>
  <c r="BS39" i="13"/>
  <c r="BT39" i="13"/>
  <c r="BU39" i="13"/>
  <c r="BV39" i="13"/>
  <c r="BW39" i="13"/>
  <c r="BX39" i="13"/>
  <c r="BY39" i="13"/>
  <c r="BZ39" i="13"/>
  <c r="CA39" i="13"/>
  <c r="CB39" i="13"/>
  <c r="CC39" i="13"/>
  <c r="CD39" i="13"/>
  <c r="CE39" i="13"/>
  <c r="CF39" i="13"/>
  <c r="CG39" i="13"/>
  <c r="CH39" i="13"/>
  <c r="CI39" i="13"/>
  <c r="CJ39" i="13"/>
  <c r="CK39" i="13"/>
  <c r="CL39" i="13"/>
  <c r="CM39" i="13"/>
  <c r="CN39" i="13"/>
  <c r="AW40" i="13"/>
  <c r="AX40" i="13"/>
  <c r="AY40" i="13"/>
  <c r="AZ40" i="13"/>
  <c r="BA40" i="13"/>
  <c r="BB40" i="13"/>
  <c r="BC40" i="13"/>
  <c r="BD40" i="13"/>
  <c r="BE40" i="13"/>
  <c r="BF40" i="13"/>
  <c r="BG40" i="13"/>
  <c r="BH40" i="13"/>
  <c r="BI40" i="13"/>
  <c r="BJ40" i="13"/>
  <c r="BK40" i="13"/>
  <c r="BL40" i="13"/>
  <c r="BM40" i="13"/>
  <c r="BN40" i="13"/>
  <c r="BO40" i="13"/>
  <c r="BP40" i="13"/>
  <c r="BQ40" i="13"/>
  <c r="BR40" i="13"/>
  <c r="BS40" i="13"/>
  <c r="BT40" i="13"/>
  <c r="BU40" i="13"/>
  <c r="BV40" i="13"/>
  <c r="BW40" i="13"/>
  <c r="BX40" i="13"/>
  <c r="BY40" i="13"/>
  <c r="BZ40" i="13"/>
  <c r="CA40" i="13"/>
  <c r="CB40" i="13"/>
  <c r="CC40" i="13"/>
  <c r="CD40" i="13"/>
  <c r="CE40" i="13"/>
  <c r="CF40" i="13"/>
  <c r="CG40" i="13"/>
  <c r="CH40" i="13"/>
  <c r="CI40" i="13"/>
  <c r="CJ40" i="13"/>
  <c r="CK40" i="13"/>
  <c r="CL40" i="13"/>
  <c r="CM40" i="13"/>
  <c r="CN40" i="13"/>
  <c r="AW41" i="13"/>
  <c r="AX41" i="13"/>
  <c r="AY41" i="13"/>
  <c r="AZ41" i="13"/>
  <c r="BA41" i="13"/>
  <c r="BB41" i="13"/>
  <c r="BC41" i="13"/>
  <c r="BD41" i="13"/>
  <c r="BE41" i="13"/>
  <c r="BF41" i="13"/>
  <c r="BG41" i="13"/>
  <c r="BH41" i="13"/>
  <c r="BI41" i="13"/>
  <c r="BJ41" i="13"/>
  <c r="BK41" i="13"/>
  <c r="BL41" i="13"/>
  <c r="BM41" i="13"/>
  <c r="BN41" i="13"/>
  <c r="BO41" i="13"/>
  <c r="BP41" i="13"/>
  <c r="BQ41" i="13"/>
  <c r="BR41" i="13"/>
  <c r="BS41" i="13"/>
  <c r="BT41" i="13"/>
  <c r="BU41" i="13"/>
  <c r="BV41" i="13"/>
  <c r="BW41" i="13"/>
  <c r="BX41" i="13"/>
  <c r="BY41" i="13"/>
  <c r="BZ41" i="13"/>
  <c r="CA41" i="13"/>
  <c r="CB41" i="13"/>
  <c r="CC41" i="13"/>
  <c r="CD41" i="13"/>
  <c r="CE41" i="13"/>
  <c r="CF41" i="13"/>
  <c r="CG41" i="13"/>
  <c r="CH41" i="13"/>
  <c r="CI41" i="13"/>
  <c r="CJ41" i="13"/>
  <c r="CK41" i="13"/>
  <c r="CL41" i="13"/>
  <c r="CM41" i="13"/>
  <c r="CN41" i="13"/>
  <c r="AV34" i="13"/>
  <c r="AV35" i="13"/>
  <c r="AV36" i="13"/>
  <c r="AV37" i="13"/>
  <c r="AV38" i="13"/>
  <c r="AV39" i="13"/>
  <c r="AV40" i="13"/>
  <c r="AV41" i="13"/>
  <c r="AV42" i="13"/>
  <c r="AV33" i="13"/>
  <c r="CN42" i="13"/>
  <c r="CM42" i="13"/>
  <c r="CL42" i="13"/>
  <c r="CK42" i="13"/>
  <c r="CJ42" i="13"/>
  <c r="CI42" i="13"/>
  <c r="CH42" i="13"/>
  <c r="CG42" i="13"/>
  <c r="CF42" i="13"/>
  <c r="CE42" i="13"/>
  <c r="CD42" i="13"/>
  <c r="CC42" i="13"/>
  <c r="CB42" i="13"/>
  <c r="CA42" i="13"/>
  <c r="BZ42" i="13"/>
  <c r="BY42" i="13"/>
  <c r="BX42" i="13"/>
  <c r="BW42" i="13"/>
  <c r="BV42" i="13"/>
  <c r="BU42" i="13"/>
  <c r="BT42" i="13"/>
  <c r="BS42" i="13"/>
  <c r="BR42" i="13"/>
  <c r="BQ42" i="13"/>
  <c r="BP42" i="13"/>
  <c r="BO42" i="13"/>
  <c r="BN42" i="13"/>
  <c r="BM42" i="13"/>
  <c r="BL42" i="13"/>
  <c r="BK42" i="13"/>
  <c r="BJ42" i="13"/>
  <c r="BI42" i="13"/>
  <c r="BH42" i="13"/>
  <c r="BG42" i="13"/>
  <c r="BF42" i="13"/>
  <c r="BE42" i="13"/>
  <c r="BD42" i="13"/>
  <c r="BC42" i="13"/>
  <c r="BB42" i="13"/>
  <c r="BA42" i="13"/>
  <c r="AZ42" i="13"/>
  <c r="AY42" i="13"/>
  <c r="AX42" i="13"/>
  <c r="AW42" i="13"/>
  <c r="CN29" i="13"/>
  <c r="CM29" i="13"/>
  <c r="CL29" i="13"/>
  <c r="CK29" i="13"/>
  <c r="CJ29" i="13"/>
  <c r="CI29" i="13"/>
  <c r="CH29" i="13"/>
  <c r="CG29" i="13"/>
  <c r="CF29" i="13"/>
  <c r="CE29" i="13"/>
  <c r="CD29" i="13"/>
  <c r="CC29" i="13"/>
  <c r="CB29" i="13"/>
  <c r="CA29" i="13"/>
  <c r="BZ29" i="13"/>
  <c r="BY29" i="13"/>
  <c r="BX29" i="13"/>
  <c r="BW29" i="13"/>
  <c r="BV29" i="13"/>
  <c r="BU29" i="13"/>
  <c r="BT29" i="13"/>
  <c r="BS29" i="13"/>
  <c r="BR29" i="13"/>
  <c r="BQ29" i="13"/>
  <c r="BP29" i="13"/>
  <c r="BO29" i="13"/>
  <c r="BN29" i="13"/>
  <c r="BM29" i="13"/>
  <c r="BL29" i="13"/>
  <c r="BK29" i="13"/>
  <c r="BJ29" i="13"/>
  <c r="BI29" i="13"/>
  <c r="BH29" i="13"/>
  <c r="BG29" i="13"/>
  <c r="BF29" i="13"/>
  <c r="BE29" i="13"/>
  <c r="BD29" i="13"/>
  <c r="BC29" i="13"/>
  <c r="BB29" i="13"/>
  <c r="BA29" i="13"/>
  <c r="AZ29" i="13"/>
  <c r="AY29" i="13"/>
  <c r="AX29" i="13"/>
  <c r="AW29" i="13"/>
  <c r="AV29" i="13"/>
  <c r="CN28" i="13"/>
  <c r="CM28" i="13"/>
  <c r="CL28" i="13"/>
  <c r="CK28" i="13"/>
  <c r="CJ28" i="13"/>
  <c r="CI28" i="13"/>
  <c r="CH28" i="13"/>
  <c r="CG28" i="13"/>
  <c r="CF28" i="13"/>
  <c r="CE28" i="13"/>
  <c r="CD28" i="13"/>
  <c r="CC28" i="13"/>
  <c r="CB28" i="13"/>
  <c r="CA28" i="13"/>
  <c r="BZ28" i="13"/>
  <c r="BY28" i="13"/>
  <c r="BX28" i="13"/>
  <c r="BW28" i="13"/>
  <c r="BV28" i="13"/>
  <c r="BU28" i="13"/>
  <c r="BT28" i="13"/>
  <c r="BS28" i="13"/>
  <c r="BR28" i="13"/>
  <c r="BQ28" i="13"/>
  <c r="BP28" i="13"/>
  <c r="BO28" i="13"/>
  <c r="BN28" i="13"/>
  <c r="BM28" i="13"/>
  <c r="BL28" i="13"/>
  <c r="BK28" i="13"/>
  <c r="BJ28" i="13"/>
  <c r="BI28" i="13"/>
  <c r="BH28" i="13"/>
  <c r="BG28" i="13"/>
  <c r="BF28" i="13"/>
  <c r="BE28" i="13"/>
  <c r="BD28" i="13"/>
  <c r="BC28" i="13"/>
  <c r="BB28" i="13"/>
  <c r="BA28" i="13"/>
  <c r="AZ28" i="13"/>
  <c r="AY28" i="13"/>
  <c r="AX28" i="13"/>
  <c r="AW28" i="13"/>
  <c r="AV28" i="13"/>
  <c r="CN27" i="13"/>
  <c r="CM27" i="13"/>
  <c r="CL27" i="13"/>
  <c r="CK27" i="13"/>
  <c r="CJ27" i="13"/>
  <c r="CI27" i="13"/>
  <c r="CH27" i="13"/>
  <c r="CG27" i="13"/>
  <c r="CF27" i="13"/>
  <c r="CE27" i="13"/>
  <c r="CD27" i="13"/>
  <c r="CC27" i="13"/>
  <c r="CB27" i="13"/>
  <c r="CA27" i="13"/>
  <c r="BZ27" i="13"/>
  <c r="BY27" i="13"/>
  <c r="BX27" i="13"/>
  <c r="BW27" i="13"/>
  <c r="BV27" i="13"/>
  <c r="BU27" i="13"/>
  <c r="BT27" i="13"/>
  <c r="BS27" i="13"/>
  <c r="BR27" i="13"/>
  <c r="BQ27" i="13"/>
  <c r="BP27" i="13"/>
  <c r="BO27" i="13"/>
  <c r="BN27" i="13"/>
  <c r="BM27" i="13"/>
  <c r="BL27" i="13"/>
  <c r="BK27" i="13"/>
  <c r="BJ27" i="13"/>
  <c r="BI27" i="13"/>
  <c r="BH27" i="13"/>
  <c r="BG27" i="13"/>
  <c r="BF27" i="13"/>
  <c r="BE27" i="13"/>
  <c r="BD27" i="13"/>
  <c r="BC27" i="13"/>
  <c r="BB27" i="13"/>
  <c r="BA27" i="13"/>
  <c r="AZ27" i="13"/>
  <c r="AY27" i="13"/>
  <c r="AX27" i="13"/>
  <c r="AW27" i="13"/>
  <c r="AV27" i="13"/>
  <c r="CN26" i="13"/>
  <c r="CM26" i="13"/>
  <c r="CL26" i="13"/>
  <c r="CK26" i="13"/>
  <c r="CJ26" i="13"/>
  <c r="CI26" i="13"/>
  <c r="CH26" i="13"/>
  <c r="CG26" i="13"/>
  <c r="CF26" i="13"/>
  <c r="CE26" i="13"/>
  <c r="CD26" i="13"/>
  <c r="CC26" i="13"/>
  <c r="CB26" i="13"/>
  <c r="CA26" i="13"/>
  <c r="BZ26" i="13"/>
  <c r="BY26" i="13"/>
  <c r="BX26" i="13"/>
  <c r="BW26" i="13"/>
  <c r="BV26" i="13"/>
  <c r="BU26" i="13"/>
  <c r="BT26" i="13"/>
  <c r="BS26" i="13"/>
  <c r="BR26" i="13"/>
  <c r="BQ26" i="13"/>
  <c r="BP26" i="13"/>
  <c r="BO26" i="13"/>
  <c r="BN26" i="13"/>
  <c r="BM26" i="13"/>
  <c r="BL26" i="13"/>
  <c r="BK26" i="13"/>
  <c r="BJ26" i="13"/>
  <c r="BI26" i="13"/>
  <c r="BH26" i="13"/>
  <c r="BG26" i="13"/>
  <c r="BF26" i="13"/>
  <c r="BE26" i="13"/>
  <c r="BD26" i="13"/>
  <c r="BC26" i="13"/>
  <c r="BB26" i="13"/>
  <c r="BA26" i="13"/>
  <c r="AZ26" i="13"/>
  <c r="AY26" i="13"/>
  <c r="AX26" i="13"/>
  <c r="AW26" i="13"/>
  <c r="AV26" i="13"/>
  <c r="CN25" i="13"/>
  <c r="CM25" i="13"/>
  <c r="CL25" i="13"/>
  <c r="CK25" i="13"/>
  <c r="CJ25" i="13"/>
  <c r="CI25" i="13"/>
  <c r="CH25" i="13"/>
  <c r="CG25" i="13"/>
  <c r="CF25" i="13"/>
  <c r="CE25" i="13"/>
  <c r="CD25" i="13"/>
  <c r="CC25" i="13"/>
  <c r="CB25" i="13"/>
  <c r="CA25" i="13"/>
  <c r="BZ25" i="13"/>
  <c r="BY25" i="13"/>
  <c r="BX25" i="13"/>
  <c r="BW25" i="13"/>
  <c r="BV25" i="13"/>
  <c r="BU25" i="13"/>
  <c r="BT25" i="13"/>
  <c r="BS25" i="13"/>
  <c r="BR25" i="13"/>
  <c r="BQ25" i="13"/>
  <c r="BP25" i="13"/>
  <c r="BO25" i="13"/>
  <c r="BN25" i="13"/>
  <c r="BM25" i="13"/>
  <c r="BL25" i="13"/>
  <c r="BK25" i="13"/>
  <c r="BJ25" i="13"/>
  <c r="BI25" i="13"/>
  <c r="BH25" i="13"/>
  <c r="BG25" i="13"/>
  <c r="BF25" i="13"/>
  <c r="BE25" i="13"/>
  <c r="BD25" i="13"/>
  <c r="BC25" i="13"/>
  <c r="BB25" i="13"/>
  <c r="BA25" i="13"/>
  <c r="AZ25" i="13"/>
  <c r="AY25" i="13"/>
  <c r="AX25" i="13"/>
  <c r="AW25" i="13"/>
  <c r="AV25" i="13"/>
  <c r="CN24" i="13"/>
  <c r="CM24" i="13"/>
  <c r="CL24" i="13"/>
  <c r="CK24" i="13"/>
  <c r="CJ24" i="13"/>
  <c r="CI24" i="13"/>
  <c r="CH24" i="13"/>
  <c r="CG24" i="13"/>
  <c r="CF24" i="13"/>
  <c r="CE24" i="13"/>
  <c r="CD24" i="13"/>
  <c r="CC24" i="13"/>
  <c r="CB24" i="13"/>
  <c r="CA24" i="13"/>
  <c r="BZ24" i="13"/>
  <c r="BY24" i="13"/>
  <c r="BX24" i="13"/>
  <c r="BW24" i="13"/>
  <c r="BV24" i="13"/>
  <c r="BU24" i="13"/>
  <c r="BT24" i="13"/>
  <c r="BS24" i="13"/>
  <c r="BR24" i="13"/>
  <c r="BQ24" i="13"/>
  <c r="BP24" i="13"/>
  <c r="BO24" i="13"/>
  <c r="BN24" i="13"/>
  <c r="BM24" i="13"/>
  <c r="BL24" i="13"/>
  <c r="BK24" i="13"/>
  <c r="BJ24" i="13"/>
  <c r="BI24" i="13"/>
  <c r="BH24" i="13"/>
  <c r="BG24" i="13"/>
  <c r="BF24" i="13"/>
  <c r="BE24" i="13"/>
  <c r="BD24" i="13"/>
  <c r="BC24" i="13"/>
  <c r="BB24" i="13"/>
  <c r="BA24" i="13"/>
  <c r="AZ24" i="13"/>
  <c r="AY24" i="13"/>
  <c r="AX24" i="13"/>
  <c r="AW24" i="13"/>
  <c r="AV24" i="13"/>
  <c r="CN23" i="13"/>
  <c r="CM23" i="13"/>
  <c r="CL23" i="13"/>
  <c r="CK23" i="13"/>
  <c r="CJ23" i="13"/>
  <c r="CI23" i="13"/>
  <c r="CH23" i="13"/>
  <c r="CG23" i="13"/>
  <c r="CF23" i="13"/>
  <c r="CE23" i="13"/>
  <c r="CD23" i="13"/>
  <c r="CC23" i="13"/>
  <c r="CB23" i="13"/>
  <c r="CA23" i="13"/>
  <c r="BZ23" i="13"/>
  <c r="BY23" i="13"/>
  <c r="BX23" i="13"/>
  <c r="BW23" i="13"/>
  <c r="BV23" i="13"/>
  <c r="BU23" i="13"/>
  <c r="BT23" i="13"/>
  <c r="BS23" i="13"/>
  <c r="BR23" i="13"/>
  <c r="BQ23" i="13"/>
  <c r="BP23" i="13"/>
  <c r="BO23" i="13"/>
  <c r="BN23" i="13"/>
  <c r="BM23" i="13"/>
  <c r="BL23" i="13"/>
  <c r="BK23" i="13"/>
  <c r="BJ23" i="13"/>
  <c r="BI23" i="13"/>
  <c r="BH23" i="13"/>
  <c r="BG23" i="13"/>
  <c r="BF23" i="13"/>
  <c r="BE23" i="13"/>
  <c r="BD23" i="13"/>
  <c r="BC23" i="13"/>
  <c r="BB23" i="13"/>
  <c r="BA23" i="13"/>
  <c r="AZ23" i="13"/>
  <c r="AY23" i="13"/>
  <c r="AX23" i="13"/>
  <c r="AW23" i="13"/>
  <c r="AV23" i="13"/>
  <c r="CN22" i="13"/>
  <c r="CM22" i="13"/>
  <c r="CL22" i="13"/>
  <c r="CK22" i="13"/>
  <c r="CJ22" i="13"/>
  <c r="CI22" i="13"/>
  <c r="CH22" i="13"/>
  <c r="CG22" i="13"/>
  <c r="CF22" i="13"/>
  <c r="CE22" i="13"/>
  <c r="CD22" i="13"/>
  <c r="CC22" i="13"/>
  <c r="CB22" i="13"/>
  <c r="CA22" i="13"/>
  <c r="BZ22" i="13"/>
  <c r="BY22" i="13"/>
  <c r="BX22" i="13"/>
  <c r="BW22" i="13"/>
  <c r="BV22" i="13"/>
  <c r="BU22" i="13"/>
  <c r="BT22" i="13"/>
  <c r="BS22" i="13"/>
  <c r="BR22" i="13"/>
  <c r="BQ22" i="13"/>
  <c r="BP22" i="13"/>
  <c r="BO22" i="13"/>
  <c r="BN22" i="13"/>
  <c r="BM22" i="13"/>
  <c r="BL22" i="13"/>
  <c r="BK22" i="13"/>
  <c r="BJ22" i="13"/>
  <c r="BI22" i="13"/>
  <c r="BH22" i="13"/>
  <c r="BG22" i="13"/>
  <c r="BF22" i="13"/>
  <c r="BE22" i="13"/>
  <c r="BD22" i="13"/>
  <c r="BC22" i="13"/>
  <c r="BB22" i="13"/>
  <c r="BA22" i="13"/>
  <c r="AZ22" i="13"/>
  <c r="AY22" i="13"/>
  <c r="AX22" i="13"/>
  <c r="AW22" i="13"/>
  <c r="AV22" i="13"/>
  <c r="CN21" i="13"/>
  <c r="CM21" i="13"/>
  <c r="CL21" i="13"/>
  <c r="CK21" i="13"/>
  <c r="CJ21" i="13"/>
  <c r="CI21" i="13"/>
  <c r="CH21" i="13"/>
  <c r="CG21" i="13"/>
  <c r="CF21" i="13"/>
  <c r="CE21" i="13"/>
  <c r="CD21" i="13"/>
  <c r="CC21" i="13"/>
  <c r="CB21" i="13"/>
  <c r="CA21" i="13"/>
  <c r="BZ21" i="13"/>
  <c r="BY21" i="13"/>
  <c r="BX21" i="13"/>
  <c r="BW21" i="13"/>
  <c r="BV21" i="13"/>
  <c r="BU21" i="13"/>
  <c r="BT21" i="13"/>
  <c r="BS21" i="13"/>
  <c r="BR21" i="13"/>
  <c r="BQ21" i="13"/>
  <c r="BP21" i="13"/>
  <c r="BO21" i="13"/>
  <c r="BN21" i="13"/>
  <c r="BM21" i="13"/>
  <c r="BL21" i="13"/>
  <c r="BK21" i="13"/>
  <c r="BJ21" i="13"/>
  <c r="BI21" i="13"/>
  <c r="BH21" i="13"/>
  <c r="BG21" i="13"/>
  <c r="BF21" i="13"/>
  <c r="BE21" i="13"/>
  <c r="BD21" i="13"/>
  <c r="BC21" i="13"/>
  <c r="BB21" i="13"/>
  <c r="BA21" i="13"/>
  <c r="AZ21" i="13"/>
  <c r="AY21" i="13"/>
  <c r="AX21" i="13"/>
  <c r="AW21" i="13"/>
  <c r="AV21" i="13"/>
  <c r="CN20" i="13"/>
  <c r="CM20" i="13"/>
  <c r="CL20" i="13"/>
  <c r="CK20" i="13"/>
  <c r="CJ20" i="13"/>
  <c r="CI20" i="13"/>
  <c r="CH20" i="13"/>
  <c r="CG20" i="13"/>
  <c r="CF20" i="13"/>
  <c r="CE20" i="13"/>
  <c r="CD20" i="13"/>
  <c r="CC20" i="13"/>
  <c r="CB20" i="13"/>
  <c r="CA20" i="13"/>
  <c r="BZ20" i="13"/>
  <c r="BY20" i="13"/>
  <c r="BX20" i="13"/>
  <c r="BW20" i="13"/>
  <c r="BV20" i="13"/>
  <c r="BU20" i="13"/>
  <c r="BT20" i="13"/>
  <c r="BS20" i="13"/>
  <c r="BR20" i="13"/>
  <c r="BQ20" i="13"/>
  <c r="BP20" i="13"/>
  <c r="BO20" i="13"/>
  <c r="BN20" i="13"/>
  <c r="BM20" i="13"/>
  <c r="BL20" i="13"/>
  <c r="BK20" i="13"/>
  <c r="BJ20" i="13"/>
  <c r="BI20" i="13"/>
  <c r="BH20" i="13"/>
  <c r="BG20" i="13"/>
  <c r="BF20" i="13"/>
  <c r="BE20" i="13"/>
  <c r="BD20" i="13"/>
  <c r="BC20" i="13"/>
  <c r="BB20" i="13"/>
  <c r="BA20" i="13"/>
  <c r="AZ20" i="13"/>
  <c r="AY20" i="13"/>
  <c r="AX20" i="13"/>
  <c r="AW20" i="13"/>
  <c r="AV20" i="13"/>
  <c r="AW7" i="13"/>
  <c r="AX7" i="13"/>
  <c r="AY7" i="13"/>
  <c r="AZ7" i="13"/>
  <c r="BA7" i="13"/>
  <c r="BB7" i="13"/>
  <c r="BC7" i="13"/>
  <c r="BD7" i="13"/>
  <c r="BE7" i="13"/>
  <c r="BF7" i="13"/>
  <c r="BG7" i="13"/>
  <c r="BH7" i="13"/>
  <c r="BI7" i="13"/>
  <c r="BJ7" i="13"/>
  <c r="BK7" i="13"/>
  <c r="BL7" i="13"/>
  <c r="BM7" i="13"/>
  <c r="BN7" i="13"/>
  <c r="BO7" i="13"/>
  <c r="BP7" i="13"/>
  <c r="BQ7" i="13"/>
  <c r="BR7" i="13"/>
  <c r="BS7" i="13"/>
  <c r="BT7" i="13"/>
  <c r="BU7" i="13"/>
  <c r="BV7" i="13"/>
  <c r="BW7" i="13"/>
  <c r="BX7" i="13"/>
  <c r="BY7" i="13"/>
  <c r="BZ7" i="13"/>
  <c r="CA7" i="13"/>
  <c r="CB7" i="13"/>
  <c r="CC7" i="13"/>
  <c r="CD7" i="13"/>
  <c r="CE7" i="13"/>
  <c r="CF7" i="13"/>
  <c r="CG7" i="13"/>
  <c r="CH7" i="13"/>
  <c r="CI7" i="13"/>
  <c r="CJ7" i="13"/>
  <c r="CK7" i="13"/>
  <c r="CL7" i="13"/>
  <c r="CM7" i="13"/>
  <c r="CN7" i="13"/>
  <c r="AW8" i="13"/>
  <c r="AX8" i="13"/>
  <c r="AY8" i="13"/>
  <c r="AZ8" i="13"/>
  <c r="BA8" i="13"/>
  <c r="BB8" i="13"/>
  <c r="BC8" i="13"/>
  <c r="BD8" i="13"/>
  <c r="BE8" i="13"/>
  <c r="BF8" i="13"/>
  <c r="BG8" i="13"/>
  <c r="BH8" i="13"/>
  <c r="BI8" i="13"/>
  <c r="BJ8" i="13"/>
  <c r="BK8" i="13"/>
  <c r="BL8" i="13"/>
  <c r="BM8" i="13"/>
  <c r="BN8" i="13"/>
  <c r="BO8" i="13"/>
  <c r="BP8" i="13"/>
  <c r="BQ8" i="13"/>
  <c r="BR8" i="13"/>
  <c r="BS8" i="13"/>
  <c r="BT8" i="13"/>
  <c r="BU8" i="13"/>
  <c r="BV8" i="13"/>
  <c r="BW8" i="13"/>
  <c r="BX8" i="13"/>
  <c r="BY8" i="13"/>
  <c r="BZ8" i="13"/>
  <c r="CA8" i="13"/>
  <c r="CB8" i="13"/>
  <c r="CC8" i="13"/>
  <c r="CD8" i="13"/>
  <c r="CE8" i="13"/>
  <c r="CF8" i="13"/>
  <c r="CG8" i="13"/>
  <c r="CH8" i="13"/>
  <c r="CI8" i="13"/>
  <c r="CJ8" i="13"/>
  <c r="CK8" i="13"/>
  <c r="CL8" i="13"/>
  <c r="CM8" i="13"/>
  <c r="CN8" i="13"/>
  <c r="AW9" i="13"/>
  <c r="AX9" i="13"/>
  <c r="AY9" i="13"/>
  <c r="AZ9" i="13"/>
  <c r="BA9" i="13"/>
  <c r="BB9" i="13"/>
  <c r="BC9" i="13"/>
  <c r="BD9" i="13"/>
  <c r="BE9" i="13"/>
  <c r="BF9" i="13"/>
  <c r="BG9" i="13"/>
  <c r="BH9" i="13"/>
  <c r="BI9" i="13"/>
  <c r="BJ9" i="13"/>
  <c r="BK9" i="13"/>
  <c r="BL9" i="13"/>
  <c r="BM9" i="13"/>
  <c r="BN9" i="13"/>
  <c r="BO9" i="13"/>
  <c r="BP9" i="13"/>
  <c r="BQ9" i="13"/>
  <c r="BR9" i="13"/>
  <c r="BS9" i="13"/>
  <c r="BT9" i="13"/>
  <c r="BU9" i="13"/>
  <c r="BV9" i="13"/>
  <c r="BW9" i="13"/>
  <c r="BX9" i="13"/>
  <c r="BY9" i="13"/>
  <c r="BZ9" i="13"/>
  <c r="CA9" i="13"/>
  <c r="CB9" i="13"/>
  <c r="CC9" i="13"/>
  <c r="CD9" i="13"/>
  <c r="CE9" i="13"/>
  <c r="CF9" i="13"/>
  <c r="CG9" i="13"/>
  <c r="CH9" i="13"/>
  <c r="CI9" i="13"/>
  <c r="CJ9" i="13"/>
  <c r="CK9" i="13"/>
  <c r="CL9" i="13"/>
  <c r="CM9" i="13"/>
  <c r="CN9" i="13"/>
  <c r="AW10" i="13"/>
  <c r="AX10" i="13"/>
  <c r="AY10" i="13"/>
  <c r="AZ10" i="13"/>
  <c r="BA10" i="13"/>
  <c r="BB10" i="13"/>
  <c r="BC10" i="13"/>
  <c r="BD10" i="13"/>
  <c r="BE10" i="13"/>
  <c r="BF10" i="13"/>
  <c r="BG10" i="13"/>
  <c r="BH10" i="13"/>
  <c r="BI10" i="13"/>
  <c r="BJ10" i="13"/>
  <c r="BK10" i="13"/>
  <c r="BL10" i="13"/>
  <c r="BM10" i="13"/>
  <c r="BN10" i="13"/>
  <c r="BO10" i="13"/>
  <c r="BP10" i="13"/>
  <c r="BQ10" i="13"/>
  <c r="BR10" i="13"/>
  <c r="BS10" i="13"/>
  <c r="BT10" i="13"/>
  <c r="BU10" i="13"/>
  <c r="BV10" i="13"/>
  <c r="BW10" i="13"/>
  <c r="BX10" i="13"/>
  <c r="BY10" i="13"/>
  <c r="BZ10" i="13"/>
  <c r="CA10" i="13"/>
  <c r="CB10" i="13"/>
  <c r="CC10" i="13"/>
  <c r="CD10" i="13"/>
  <c r="CE10" i="13"/>
  <c r="CF10" i="13"/>
  <c r="CG10" i="13"/>
  <c r="CH10" i="13"/>
  <c r="CI10" i="13"/>
  <c r="CJ10" i="13"/>
  <c r="CK10" i="13"/>
  <c r="CL10" i="13"/>
  <c r="CM10" i="13"/>
  <c r="CN10" i="13"/>
  <c r="AW11" i="13"/>
  <c r="AX11" i="13"/>
  <c r="AY11" i="13"/>
  <c r="AZ11" i="13"/>
  <c r="BA11" i="13"/>
  <c r="BB11" i="13"/>
  <c r="BC11" i="13"/>
  <c r="BD11" i="13"/>
  <c r="BE11" i="13"/>
  <c r="BF11" i="13"/>
  <c r="BG11" i="13"/>
  <c r="BH11" i="13"/>
  <c r="BI11" i="13"/>
  <c r="BJ11" i="13"/>
  <c r="BK11" i="13"/>
  <c r="BL11" i="13"/>
  <c r="BM11" i="13"/>
  <c r="BN11" i="13"/>
  <c r="BO11" i="13"/>
  <c r="BP11" i="13"/>
  <c r="BQ11" i="13"/>
  <c r="BR11" i="13"/>
  <c r="BS11" i="13"/>
  <c r="BT11" i="13"/>
  <c r="BU11" i="13"/>
  <c r="BV11" i="13"/>
  <c r="BW11" i="13"/>
  <c r="BX11" i="13"/>
  <c r="BY11" i="13"/>
  <c r="BZ11" i="13"/>
  <c r="CA11" i="13"/>
  <c r="CB11" i="13"/>
  <c r="CC11" i="13"/>
  <c r="CD11" i="13"/>
  <c r="CE11" i="13"/>
  <c r="CF11" i="13"/>
  <c r="CG11" i="13"/>
  <c r="CH11" i="13"/>
  <c r="CI11" i="13"/>
  <c r="CJ11" i="13"/>
  <c r="CK11" i="13"/>
  <c r="CL11" i="13"/>
  <c r="CM11" i="13"/>
  <c r="CN11" i="13"/>
  <c r="AW12" i="13"/>
  <c r="AX12" i="13"/>
  <c r="AY12" i="13"/>
  <c r="AZ12" i="13"/>
  <c r="BA12" i="13"/>
  <c r="BB12" i="13"/>
  <c r="BC12" i="13"/>
  <c r="BD12" i="13"/>
  <c r="BE12" i="13"/>
  <c r="BF12" i="13"/>
  <c r="BG12" i="13"/>
  <c r="BH12" i="13"/>
  <c r="BI12" i="13"/>
  <c r="BJ12" i="13"/>
  <c r="BK12" i="13"/>
  <c r="BL12" i="13"/>
  <c r="BM12" i="13"/>
  <c r="BN12" i="13"/>
  <c r="BO12" i="13"/>
  <c r="BP12" i="13"/>
  <c r="BQ12" i="13"/>
  <c r="BR12" i="13"/>
  <c r="BS12" i="13"/>
  <c r="BT12" i="13"/>
  <c r="BU12" i="13"/>
  <c r="BV12" i="13"/>
  <c r="BW12" i="13"/>
  <c r="BX12" i="13"/>
  <c r="BY12" i="13"/>
  <c r="BZ12" i="13"/>
  <c r="CA12" i="13"/>
  <c r="CB12" i="13"/>
  <c r="CC12" i="13"/>
  <c r="CD12" i="13"/>
  <c r="CE12" i="13"/>
  <c r="CF12" i="13"/>
  <c r="CG12" i="13"/>
  <c r="CH12" i="13"/>
  <c r="CI12" i="13"/>
  <c r="CJ12" i="13"/>
  <c r="CK12" i="13"/>
  <c r="CL12" i="13"/>
  <c r="CM12" i="13"/>
  <c r="CN12" i="13"/>
  <c r="AW13" i="13"/>
  <c r="AX13" i="13"/>
  <c r="AY13" i="13"/>
  <c r="AZ13" i="13"/>
  <c r="BA13" i="13"/>
  <c r="BB13" i="13"/>
  <c r="BC13" i="13"/>
  <c r="BD13" i="13"/>
  <c r="BE13" i="13"/>
  <c r="BF13" i="13"/>
  <c r="BG13" i="13"/>
  <c r="BH13" i="13"/>
  <c r="BI13" i="13"/>
  <c r="BJ13" i="13"/>
  <c r="BK13" i="13"/>
  <c r="BL13" i="13"/>
  <c r="BM13" i="13"/>
  <c r="BN13" i="13"/>
  <c r="BO13" i="13"/>
  <c r="BP13" i="13"/>
  <c r="BQ13" i="13"/>
  <c r="BR13" i="13"/>
  <c r="BS13" i="13"/>
  <c r="BT13" i="13"/>
  <c r="BU13" i="13"/>
  <c r="BV13" i="13"/>
  <c r="BW13" i="13"/>
  <c r="BX13" i="13"/>
  <c r="BY13" i="13"/>
  <c r="BZ13" i="13"/>
  <c r="CA13" i="13"/>
  <c r="CB13" i="13"/>
  <c r="CC13" i="13"/>
  <c r="CD13" i="13"/>
  <c r="CE13" i="13"/>
  <c r="CF13" i="13"/>
  <c r="CG13" i="13"/>
  <c r="CH13" i="13"/>
  <c r="CI13" i="13"/>
  <c r="CJ13" i="13"/>
  <c r="CK13" i="13"/>
  <c r="CL13" i="13"/>
  <c r="CM13" i="13"/>
  <c r="CN13" i="13"/>
  <c r="AW14" i="13"/>
  <c r="AX14" i="13"/>
  <c r="AY14" i="13"/>
  <c r="AZ14" i="13"/>
  <c r="BA14" i="13"/>
  <c r="BB14" i="13"/>
  <c r="BC14" i="13"/>
  <c r="BD14" i="13"/>
  <c r="BE14" i="13"/>
  <c r="BF14" i="13"/>
  <c r="BG14" i="13"/>
  <c r="BH14" i="13"/>
  <c r="BI14" i="13"/>
  <c r="BJ14" i="13"/>
  <c r="BK14" i="13"/>
  <c r="BL14" i="13"/>
  <c r="BM14" i="13"/>
  <c r="BN14" i="13"/>
  <c r="BO14" i="13"/>
  <c r="BP14" i="13"/>
  <c r="BQ14" i="13"/>
  <c r="BR14" i="13"/>
  <c r="BS14" i="13"/>
  <c r="BT14" i="13"/>
  <c r="BU14" i="13"/>
  <c r="BV14" i="13"/>
  <c r="BW14" i="13"/>
  <c r="BX14" i="13"/>
  <c r="BY14" i="13"/>
  <c r="BZ14" i="13"/>
  <c r="CA14" i="13"/>
  <c r="CB14" i="13"/>
  <c r="CC14" i="13"/>
  <c r="CD14" i="13"/>
  <c r="CE14" i="13"/>
  <c r="CF14" i="13"/>
  <c r="CG14" i="13"/>
  <c r="CH14" i="13"/>
  <c r="CI14" i="13"/>
  <c r="CJ14" i="13"/>
  <c r="CK14" i="13"/>
  <c r="CL14" i="13"/>
  <c r="CM14" i="13"/>
  <c r="CN14" i="13"/>
  <c r="AW15" i="13"/>
  <c r="AX15" i="13"/>
  <c r="AY15" i="13"/>
  <c r="AZ15" i="13"/>
  <c r="BA15" i="13"/>
  <c r="BB15" i="13"/>
  <c r="BC15" i="13"/>
  <c r="BD15" i="13"/>
  <c r="BE15" i="13"/>
  <c r="BF15" i="13"/>
  <c r="BG15" i="13"/>
  <c r="BH15" i="13"/>
  <c r="BI15" i="13"/>
  <c r="BJ15" i="13"/>
  <c r="BK15" i="13"/>
  <c r="BL15" i="13"/>
  <c r="BM15" i="13"/>
  <c r="BN15" i="13"/>
  <c r="BO15" i="13"/>
  <c r="BP15" i="13"/>
  <c r="BQ15" i="13"/>
  <c r="BR15" i="13"/>
  <c r="BS15" i="13"/>
  <c r="BT15" i="13"/>
  <c r="BU15" i="13"/>
  <c r="BV15" i="13"/>
  <c r="BW15" i="13"/>
  <c r="BX15" i="13"/>
  <c r="BY15" i="13"/>
  <c r="BZ15" i="13"/>
  <c r="CA15" i="13"/>
  <c r="CB15" i="13"/>
  <c r="CC15" i="13"/>
  <c r="CD15" i="13"/>
  <c r="CE15" i="13"/>
  <c r="CF15" i="13"/>
  <c r="CG15" i="13"/>
  <c r="CH15" i="13"/>
  <c r="CI15" i="13"/>
  <c r="CJ15" i="13"/>
  <c r="CK15" i="13"/>
  <c r="CL15" i="13"/>
  <c r="CM15" i="13"/>
  <c r="CN15" i="13"/>
  <c r="AW16" i="13"/>
  <c r="AX16" i="13"/>
  <c r="AY16" i="13"/>
  <c r="AZ16" i="13"/>
  <c r="BA16" i="13"/>
  <c r="BB16" i="13"/>
  <c r="BC16" i="13"/>
  <c r="BD16" i="13"/>
  <c r="BE16" i="13"/>
  <c r="BF16" i="13"/>
  <c r="BG16" i="13"/>
  <c r="BH16" i="13"/>
  <c r="BI16" i="13"/>
  <c r="BJ16" i="13"/>
  <c r="BK16" i="13"/>
  <c r="BL16" i="13"/>
  <c r="BM16" i="13"/>
  <c r="BN16" i="13"/>
  <c r="BO16" i="13"/>
  <c r="BP16" i="13"/>
  <c r="BQ16" i="13"/>
  <c r="BR16" i="13"/>
  <c r="BS16" i="13"/>
  <c r="BT16" i="13"/>
  <c r="BU16" i="13"/>
  <c r="BV16" i="13"/>
  <c r="BW16" i="13"/>
  <c r="BX16" i="13"/>
  <c r="BY16" i="13"/>
  <c r="BZ16" i="13"/>
  <c r="CA16" i="13"/>
  <c r="CB16" i="13"/>
  <c r="CC16" i="13"/>
  <c r="CD16" i="13"/>
  <c r="CE16" i="13"/>
  <c r="CF16" i="13"/>
  <c r="CG16" i="13"/>
  <c r="CH16" i="13"/>
  <c r="CI16" i="13"/>
  <c r="CJ16" i="13"/>
  <c r="CK16" i="13"/>
  <c r="CL16" i="13"/>
  <c r="CM16" i="13"/>
  <c r="CN16" i="13"/>
  <c r="AV8" i="13"/>
  <c r="AV9" i="13"/>
  <c r="AV10" i="13"/>
  <c r="AV11" i="13"/>
  <c r="AV12" i="13"/>
  <c r="AV13" i="13"/>
  <c r="AV14" i="13"/>
  <c r="AV15" i="13"/>
  <c r="AV16" i="13"/>
  <c r="AV7" i="13"/>
</calcChain>
</file>

<file path=xl/sharedStrings.xml><?xml version="1.0" encoding="utf-8"?>
<sst xmlns="http://schemas.openxmlformats.org/spreadsheetml/2006/main" count="529" uniqueCount="285">
  <si>
    <t>-</t>
  </si>
  <si>
    <t>%SPR</t>
    <phoneticPr fontId="6"/>
  </si>
  <si>
    <t>日本海北部系群合計</t>
    <rPh sb="3" eb="5">
      <t>ホクブ</t>
    </rPh>
    <rPh sb="5" eb="7">
      <t>ケイグン</t>
    </rPh>
    <rPh sb="7" eb="9">
      <t>ゴウケイ</t>
    </rPh>
    <phoneticPr fontId="15"/>
  </si>
  <si>
    <r>
      <rPr>
        <sz val="10.5"/>
        <color theme="1"/>
        <rFont val="ＭＳ 明朝"/>
        <family val="1"/>
        <charset val="128"/>
      </rPr>
      <t>表</t>
    </r>
    <r>
      <rPr>
        <sz val="10.5"/>
        <color theme="1"/>
        <rFont val="Times New Roman"/>
        <family val="1"/>
      </rPr>
      <t>3-1</t>
    </r>
    <r>
      <rPr>
        <sz val="10.5"/>
        <color theme="1"/>
        <rFont val="ＭＳ 明朝"/>
        <family val="1"/>
        <charset val="128"/>
      </rPr>
      <t>．スケトウダラ日本海北部系群の漁獲量（トン）</t>
    </r>
    <phoneticPr fontId="7"/>
  </si>
  <si>
    <r>
      <t>表</t>
    </r>
    <r>
      <rPr>
        <sz val="10.5"/>
        <color theme="1"/>
        <rFont val="Times New Roman"/>
        <family val="1"/>
      </rPr>
      <t>4-1</t>
    </r>
    <r>
      <rPr>
        <sz val="10.5"/>
        <color theme="1"/>
        <rFont val="ＭＳ 明朝"/>
        <family val="1"/>
        <charset val="128"/>
      </rPr>
      <t>．スケトウダラ日本海北部系群の資源解析結果</t>
    </r>
    <phoneticPr fontId="7"/>
  </si>
  <si>
    <r>
      <rPr>
        <sz val="11"/>
        <color theme="1"/>
        <rFont val="ＭＳ Ｐ明朝"/>
        <family val="1"/>
        <charset val="128"/>
      </rPr>
      <t>現存量
（トン）</t>
    </r>
    <rPh sb="0" eb="2">
      <t>ゲンゾン</t>
    </rPh>
    <rPh sb="2" eb="3">
      <t>リョウ</t>
    </rPh>
    <phoneticPr fontId="10"/>
  </si>
  <si>
    <t>年級群</t>
    <rPh sb="0" eb="1">
      <t>ネン</t>
    </rPh>
    <rPh sb="1" eb="2">
      <t>キュウ</t>
    </rPh>
    <rPh sb="2" eb="3">
      <t>グン</t>
    </rPh>
    <phoneticPr fontId="10"/>
  </si>
  <si>
    <t>現存尾数
(億尾)</t>
    <rPh sb="0" eb="2">
      <t>ゲンゾン</t>
    </rPh>
    <rPh sb="2" eb="3">
      <t>ビ</t>
    </rPh>
    <rPh sb="3" eb="4">
      <t>スウ</t>
    </rPh>
    <rPh sb="6" eb="8">
      <t>オクビ</t>
    </rPh>
    <phoneticPr fontId="10"/>
  </si>
  <si>
    <r>
      <rPr>
        <sz val="11"/>
        <color theme="1"/>
        <rFont val="ＭＳ Ｐ明朝"/>
        <family val="1"/>
        <charset val="128"/>
      </rPr>
      <t>年級群</t>
    </r>
    <rPh sb="0" eb="1">
      <t>ネン</t>
    </rPh>
    <rPh sb="1" eb="2">
      <t>キュウ</t>
    </rPh>
    <rPh sb="2" eb="3">
      <t>グン</t>
    </rPh>
    <phoneticPr fontId="10"/>
  </si>
  <si>
    <r>
      <t>0</t>
    </r>
    <r>
      <rPr>
        <sz val="11"/>
        <color theme="1"/>
        <rFont val="ＭＳ Ｐ明朝"/>
        <family val="1"/>
        <charset val="128"/>
      </rPr>
      <t>歳</t>
    </r>
    <rPh sb="1" eb="2">
      <t>サイ</t>
    </rPh>
    <phoneticPr fontId="10"/>
  </si>
  <si>
    <r>
      <t>1</t>
    </r>
    <r>
      <rPr>
        <sz val="11"/>
        <color theme="1"/>
        <rFont val="ＭＳ Ｐ明朝"/>
        <family val="1"/>
        <charset val="128"/>
      </rPr>
      <t>歳</t>
    </r>
    <rPh sb="1" eb="2">
      <t>サイ</t>
    </rPh>
    <phoneticPr fontId="10"/>
  </si>
  <si>
    <r>
      <t>2</t>
    </r>
    <r>
      <rPr>
        <sz val="11"/>
        <color theme="1"/>
        <rFont val="ＭＳ Ｐ明朝"/>
        <family val="1"/>
        <charset val="128"/>
      </rPr>
      <t>歳</t>
    </r>
    <rPh sb="1" eb="2">
      <t>サイ</t>
    </rPh>
    <phoneticPr fontId="10"/>
  </si>
  <si>
    <t>―</t>
    <phoneticPr fontId="10"/>
  </si>
  <si>
    <t>年齢別資源量（トン）</t>
    <phoneticPr fontId="7"/>
  </si>
  <si>
    <t>10+</t>
    <phoneticPr fontId="7"/>
  </si>
  <si>
    <t>β</t>
    <phoneticPr fontId="10"/>
  </si>
  <si>
    <t>韓国漁船</t>
    <rPh sb="2" eb="3">
      <t>ギョ</t>
    </rPh>
    <phoneticPr fontId="7"/>
  </si>
  <si>
    <t>年</t>
    <rPh sb="0" eb="1">
      <t>ネン</t>
    </rPh>
    <phoneticPr fontId="10"/>
  </si>
  <si>
    <t>漁期年</t>
    <rPh sb="0" eb="2">
      <t>ギョキ</t>
    </rPh>
    <rPh sb="2" eb="3">
      <t>ネン</t>
    </rPh>
    <phoneticPr fontId="10"/>
  </si>
  <si>
    <t>漁獲量</t>
    <rPh sb="0" eb="2">
      <t>ギョカク</t>
    </rPh>
    <rPh sb="2" eb="3">
      <t>リョウ</t>
    </rPh>
    <phoneticPr fontId="10"/>
  </si>
  <si>
    <t>資源量</t>
    <rPh sb="0" eb="2">
      <t>シゲン</t>
    </rPh>
    <rPh sb="2" eb="3">
      <t>リョウ</t>
    </rPh>
    <phoneticPr fontId="10"/>
  </si>
  <si>
    <t>親魚量</t>
    <rPh sb="0" eb="1">
      <t>シン</t>
    </rPh>
    <rPh sb="1" eb="2">
      <t>ギョ</t>
    </rPh>
    <rPh sb="2" eb="3">
      <t>リョウ</t>
    </rPh>
    <phoneticPr fontId="10"/>
  </si>
  <si>
    <r>
      <rPr>
        <sz val="11"/>
        <color theme="1"/>
        <rFont val="Times New Roman"/>
        <family val="1"/>
      </rPr>
      <t>2</t>
    </r>
    <r>
      <rPr>
        <sz val="11"/>
        <color theme="1"/>
        <rFont val="ＭＳ Ｐ明朝"/>
        <family val="1"/>
        <charset val="128"/>
      </rPr>
      <t>歳加入尾数</t>
    </r>
    <rPh sb="2" eb="4">
      <t>カニュウ</t>
    </rPh>
    <rPh sb="4" eb="5">
      <t>ビ</t>
    </rPh>
    <rPh sb="5" eb="6">
      <t>スウ</t>
    </rPh>
    <phoneticPr fontId="10"/>
  </si>
  <si>
    <t>再生産成功率</t>
    <rPh sb="0" eb="3">
      <t>サイセイサン</t>
    </rPh>
    <rPh sb="3" eb="6">
      <t>セイコウリツ</t>
    </rPh>
    <phoneticPr fontId="10"/>
  </si>
  <si>
    <t>漁獲割合</t>
    <rPh sb="0" eb="2">
      <t>ギョカク</t>
    </rPh>
    <rPh sb="2" eb="4">
      <t>ワリアイ</t>
    </rPh>
    <phoneticPr fontId="10"/>
  </si>
  <si>
    <t>%SPR</t>
    <phoneticPr fontId="10"/>
  </si>
  <si>
    <t>F/Fmsy</t>
    <phoneticPr fontId="10"/>
  </si>
  <si>
    <t>（トン）</t>
    <phoneticPr fontId="10"/>
  </si>
  <si>
    <t>（百万尾）</t>
    <rPh sb="1" eb="4">
      <t>ヒャクマンビ</t>
    </rPh>
    <phoneticPr fontId="10"/>
  </si>
  <si>
    <r>
      <t>（尾/</t>
    </r>
    <r>
      <rPr>
        <sz val="11"/>
        <color theme="1"/>
        <rFont val="Times New Roman"/>
        <family val="1"/>
      </rPr>
      <t>kg</t>
    </r>
    <r>
      <rPr>
        <sz val="11"/>
        <color theme="1"/>
        <rFont val="ＭＳ Ｐ明朝"/>
        <family val="1"/>
        <charset val="128"/>
      </rPr>
      <t>）</t>
    </r>
    <rPh sb="1" eb="2">
      <t>ビ</t>
    </rPh>
    <phoneticPr fontId="10"/>
  </si>
  <si>
    <t>(%)</t>
    <phoneticPr fontId="10"/>
  </si>
  <si>
    <t>再生産関係式</t>
  </si>
  <si>
    <t>最適化法</t>
  </si>
  <si>
    <t>自己相関</t>
  </si>
  <si>
    <t>a</t>
  </si>
  <si>
    <t>b</t>
  </si>
  <si>
    <t>S.D.</t>
  </si>
  <si>
    <t>ρ</t>
  </si>
  <si>
    <r>
      <t>ホッケー・スティック型（</t>
    </r>
    <r>
      <rPr>
        <sz val="10.5"/>
        <color rgb="FF000000"/>
        <rFont val="Times New Roman"/>
        <family val="1"/>
      </rPr>
      <t>HS</t>
    </r>
    <r>
      <rPr>
        <sz val="10.5"/>
        <color rgb="FF000000"/>
        <rFont val="ＭＳ Ｐ明朝"/>
        <family val="1"/>
        <charset val="128"/>
      </rPr>
      <t>）</t>
    </r>
  </si>
  <si>
    <t>最小二乗法</t>
  </si>
  <si>
    <t>項目</t>
  </si>
  <si>
    <t>値</t>
  </si>
  <si>
    <t>説明</t>
  </si>
  <si>
    <t>SBlimit</t>
  </si>
  <si>
    <r>
      <t>限界管理基準値。</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</si>
  <si>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t>SBban</t>
  </si>
  <si>
    <r>
      <t>禁漁水準。</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</si>
  <si>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t>Fmsy</t>
  </si>
  <si>
    <r>
      <t>（</t>
    </r>
    <r>
      <rPr>
        <sz val="10.5"/>
        <color theme="1"/>
        <rFont val="Times New Roman"/>
        <family val="1"/>
      </rPr>
      <t>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t>
    </r>
    <r>
      <rPr>
        <sz val="10.5"/>
        <color theme="1"/>
        <rFont val="Times New Roman"/>
        <family val="1"/>
      </rPr>
      <t>, 8</t>
    </r>
    <r>
      <rPr>
        <sz val="10.5"/>
        <color theme="1"/>
        <rFont val="ＭＳ Ｐ明朝"/>
        <family val="1"/>
        <charset val="128"/>
      </rPr>
      <t>歳</t>
    </r>
    <r>
      <rPr>
        <sz val="10.5"/>
        <color theme="1"/>
        <rFont val="Times New Roman"/>
        <family val="1"/>
      </rPr>
      <t>, 9</t>
    </r>
    <r>
      <rPr>
        <sz val="10.5"/>
        <color theme="1"/>
        <rFont val="ＭＳ Ｐ明朝"/>
        <family val="1"/>
        <charset val="128"/>
      </rPr>
      <t>歳</t>
    </r>
    <r>
      <rPr>
        <sz val="10.5"/>
        <color theme="1"/>
        <rFont val="Times New Roman"/>
        <family val="1"/>
      </rPr>
      <t>, 10</t>
    </r>
    <r>
      <rPr>
        <sz val="10.5"/>
        <color theme="1"/>
        <rFont val="ＭＳ Ｐ明朝"/>
        <family val="1"/>
        <charset val="128"/>
      </rPr>
      <t>歳以上）</t>
    </r>
  </si>
  <si>
    <r>
      <t>Fmsy</t>
    </r>
    <r>
      <rPr>
        <sz val="10.5"/>
        <color theme="1"/>
        <rFont val="ＭＳ Ｐ明朝"/>
        <family val="1"/>
        <charset val="128"/>
      </rPr>
      <t>に対応する</t>
    </r>
    <r>
      <rPr>
        <sz val="10.5"/>
        <color theme="1"/>
        <rFont val="Times New Roman"/>
        <family val="1"/>
      </rPr>
      <t>%SPR</t>
    </r>
  </si>
  <si>
    <t>MSY</t>
  </si>
  <si>
    <t>管理基準値との比較</t>
  </si>
  <si>
    <t>親魚量の水準</t>
  </si>
  <si>
    <t>漁獲圧の水準</t>
  </si>
  <si>
    <t>親魚量の動向</t>
  </si>
  <si>
    <t>増加</t>
  </si>
  <si>
    <r>
      <t>考慮している不確実性：</t>
    </r>
    <r>
      <rPr>
        <sz val="10.5"/>
        <color rgb="FF000000"/>
        <rFont val="Times New Roman"/>
        <family val="1"/>
      </rPr>
      <t xml:space="preserve"> </t>
    </r>
    <r>
      <rPr>
        <sz val="10.5"/>
        <color rgb="FF000000"/>
        <rFont val="ＭＳ Ｐ明朝"/>
        <family val="1"/>
        <charset val="128"/>
      </rPr>
      <t>加入量</t>
    </r>
  </si>
  <si>
    <t>の親魚量</t>
  </si>
  <si>
    <t>予測区間</t>
  </si>
  <si>
    <r>
      <t>管理基準値を上回る確率（</t>
    </r>
    <r>
      <rPr>
        <sz val="10.5"/>
        <color rgb="FF000000"/>
        <rFont val="Times New Roman"/>
        <family val="1"/>
      </rPr>
      <t>%</t>
    </r>
    <r>
      <rPr>
        <sz val="10.5"/>
        <color rgb="FF000000"/>
        <rFont val="ＭＳ Ｐ明朝"/>
        <family val="1"/>
        <charset val="128"/>
      </rPr>
      <t>）</t>
    </r>
  </si>
  <si>
    <t>考慮している不確実性：加入量</t>
  </si>
  <si>
    <r>
      <t>2024</t>
    </r>
    <r>
      <rPr>
        <sz val="10.5"/>
        <color rgb="FF000000"/>
        <rFont val="ＭＳ Ｐ明朝"/>
        <family val="1"/>
        <charset val="128"/>
      </rPr>
      <t>年漁期</t>
    </r>
  </si>
  <si>
    <t>年齢╲漁期年</t>
    <rPh sb="0" eb="2">
      <t>ネンレイ</t>
    </rPh>
    <rPh sb="3" eb="6">
      <t>ギョキネン</t>
    </rPh>
    <phoneticPr fontId="13"/>
  </si>
  <si>
    <t>10+</t>
    <phoneticPr fontId="19"/>
  </si>
  <si>
    <t>計</t>
    <phoneticPr fontId="19"/>
  </si>
  <si>
    <t>（万トン）</t>
    <phoneticPr fontId="7"/>
  </si>
  <si>
    <t>現状の漁獲圧</t>
    <rPh sb="0" eb="2">
      <t>ゲンジョウ</t>
    </rPh>
    <rPh sb="3" eb="6">
      <t>ギョカクアツ</t>
    </rPh>
    <phoneticPr fontId="10"/>
  </si>
  <si>
    <t>a)　目標管理基準値を上回る確率（%）</t>
    <phoneticPr fontId="7"/>
  </si>
  <si>
    <t>b)　限界管理基準値を上回る確率（%）</t>
    <phoneticPr fontId="7"/>
  </si>
  <si>
    <t>β=0.0</t>
    <phoneticPr fontId="7"/>
  </si>
  <si>
    <r>
      <t>2036</t>
    </r>
    <r>
      <rPr>
        <sz val="10.5"/>
        <color rgb="FF000000"/>
        <rFont val="ＭＳ Ｐ明朝"/>
        <family val="1"/>
        <charset val="128"/>
      </rPr>
      <t>年漁期</t>
    </r>
    <phoneticPr fontId="7"/>
  </si>
  <si>
    <r>
      <t>2034</t>
    </r>
    <r>
      <rPr>
        <sz val="10.5"/>
        <color rgb="FF000000"/>
        <rFont val="ＭＳ Ｐ明朝"/>
        <family val="1"/>
        <charset val="128"/>
      </rPr>
      <t>年漁期</t>
    </r>
    <phoneticPr fontId="7"/>
  </si>
  <si>
    <t>最大持続生産量</t>
    <phoneticPr fontId="7"/>
  </si>
  <si>
    <r>
      <t>目標管理基準値。最大持続生産量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phoneticPr fontId="7"/>
  </si>
  <si>
    <r>
      <t>（</t>
    </r>
    <r>
      <rPr>
        <sz val="10.5"/>
        <color rgb="FF000000"/>
        <rFont val="Times New Roman"/>
        <family val="1"/>
      </rPr>
      <t>SB0.1msy</t>
    </r>
    <r>
      <rPr>
        <sz val="10.5"/>
        <color rgb="FF000000"/>
        <rFont val="ＭＳ Ｐ明朝"/>
        <family val="1"/>
        <charset val="128"/>
      </rPr>
      <t>）</t>
    </r>
    <phoneticPr fontId="7"/>
  </si>
  <si>
    <r>
      <t xml:space="preserve">詳細版に合わせて </t>
    </r>
    <r>
      <rPr>
        <b/>
        <sz val="11"/>
        <color rgb="FF00B050"/>
        <rFont val="ＭＳ Ｐゴシック"/>
        <family val="3"/>
        <charset val="128"/>
        <scheme val="minor"/>
      </rPr>
      <t>,　</t>
    </r>
    <r>
      <rPr>
        <sz val="11"/>
        <color rgb="FF00B050"/>
        <rFont val="ＭＳ Ｐゴシック"/>
        <family val="3"/>
        <charset val="128"/>
        <scheme val="minor"/>
      </rPr>
      <t>を付けました</t>
    </r>
    <rPh sb="0" eb="3">
      <t>ショウサイバン</t>
    </rPh>
    <rPh sb="4" eb="5">
      <t>ア</t>
    </rPh>
    <rPh sb="12" eb="13">
      <t>ツ</t>
    </rPh>
    <phoneticPr fontId="7"/>
  </si>
  <si>
    <t>令和7（2025）年度スケトウダラ日本海北部系群の資源評価のデータセット</t>
    <rPh sb="0" eb="2">
      <t>レイワ</t>
    </rPh>
    <rPh sb="17" eb="20">
      <t>ニホンカイ</t>
    </rPh>
    <rPh sb="20" eb="22">
      <t>ホクブ</t>
    </rPh>
    <rPh sb="22" eb="24">
      <t>ケイグン</t>
    </rPh>
    <phoneticPr fontId="10"/>
  </si>
  <si>
    <t>（万トン）</t>
    <rPh sb="1" eb="2">
      <t>マン</t>
    </rPh>
    <phoneticPr fontId="10"/>
  </si>
  <si>
    <r>
      <t>注</t>
    </r>
    <r>
      <rPr>
        <sz val="10.5"/>
        <color theme="1"/>
        <rFont val="Times New Roman"/>
        <family val="1"/>
      </rPr>
      <t>1</t>
    </r>
    <r>
      <rPr>
        <sz val="10.5"/>
        <color theme="1"/>
        <rFont val="ＭＳ 明朝"/>
        <family val="1"/>
        <charset val="128"/>
      </rPr>
      <t>：</t>
    </r>
    <r>
      <rPr>
        <sz val="10.5"/>
        <color theme="1"/>
        <rFont val="Times New Roman"/>
        <family val="1"/>
      </rPr>
      <t>2018</t>
    </r>
    <r>
      <rPr>
        <sz val="10.5"/>
        <color theme="1"/>
        <rFont val="ＭＳ 明朝"/>
        <family val="1"/>
        <charset val="128"/>
      </rPr>
      <t>～</t>
    </r>
    <r>
      <rPr>
        <sz val="10.5"/>
        <color theme="1"/>
        <rFont val="Times New Roman"/>
        <family val="1"/>
      </rPr>
      <t>2024</t>
    </r>
    <r>
      <rPr>
        <sz val="10.5"/>
        <color theme="1"/>
        <rFont val="ＭＳ 明朝"/>
        <family val="1"/>
        <charset val="128"/>
      </rPr>
      <t>年漁期の漁獲物の平均体重。</t>
    </r>
    <phoneticPr fontId="7"/>
  </si>
  <si>
    <r>
      <t>注</t>
    </r>
    <r>
      <rPr>
        <sz val="10.5"/>
        <color theme="1"/>
        <rFont val="Times New Roman"/>
        <family val="1"/>
      </rPr>
      <t>2</t>
    </r>
    <r>
      <rPr>
        <sz val="10.5"/>
        <color theme="1"/>
        <rFont val="ＭＳ 明朝"/>
        <family val="1"/>
        <charset val="128"/>
      </rPr>
      <t>：令和7年度資源評価結果に基づく</t>
    </r>
    <r>
      <rPr>
        <sz val="10.5"/>
        <color theme="1"/>
        <rFont val="Times New Roman"/>
        <family val="1"/>
      </rPr>
      <t>2018</t>
    </r>
    <r>
      <rPr>
        <sz val="10.5"/>
        <color theme="1"/>
        <rFont val="ＭＳ 明朝"/>
        <family val="1"/>
        <charset val="128"/>
      </rPr>
      <t>～</t>
    </r>
    <r>
      <rPr>
        <sz val="10.5"/>
        <color theme="1"/>
        <rFont val="Times New Roman"/>
        <family val="1"/>
      </rPr>
      <t>2024</t>
    </r>
    <r>
      <rPr>
        <sz val="10.5"/>
        <color theme="1"/>
        <rFont val="ＭＳ 明朝"/>
        <family val="1"/>
        <charset val="128"/>
      </rPr>
      <t>年漁期の平均</t>
    </r>
    <r>
      <rPr>
        <sz val="10.5"/>
        <color theme="1"/>
        <rFont val="Times New Roman"/>
        <family val="1"/>
      </rPr>
      <t>F</t>
    </r>
    <r>
      <rPr>
        <sz val="10.5"/>
        <color theme="1"/>
        <rFont val="ＭＳ 明朝"/>
        <family val="1"/>
        <charset val="128"/>
      </rPr>
      <t>の選択率。</t>
    </r>
    <phoneticPr fontId="7"/>
  </si>
  <si>
    <r>
      <t>注</t>
    </r>
    <r>
      <rPr>
        <sz val="10.5"/>
        <color theme="1"/>
        <rFont val="Times New Roman"/>
        <family val="1"/>
      </rPr>
      <t>3</t>
    </r>
    <r>
      <rPr>
        <sz val="10.5"/>
        <color theme="1"/>
        <rFont val="ＭＳ 明朝"/>
        <family val="1"/>
        <charset val="128"/>
      </rPr>
      <t>：令和7年度研究機関会議で推定された</t>
    </r>
    <r>
      <rPr>
        <sz val="10.5"/>
        <color theme="1"/>
        <rFont val="Times New Roman"/>
        <family val="1"/>
      </rPr>
      <t>Fmsy</t>
    </r>
    <r>
      <rPr>
        <sz val="10.5"/>
        <color theme="1"/>
        <rFont val="ＭＳ 明朝"/>
        <family val="1"/>
        <charset val="128"/>
      </rPr>
      <t>。</t>
    </r>
    <phoneticPr fontId="7"/>
  </si>
  <si>
    <r>
      <t>注</t>
    </r>
    <r>
      <rPr>
        <sz val="10.5"/>
        <color theme="1"/>
        <rFont val="Times New Roman"/>
        <family val="1"/>
      </rPr>
      <t>4</t>
    </r>
    <r>
      <rPr>
        <sz val="10.5"/>
        <color theme="1"/>
        <rFont val="ＭＳ 明朝"/>
        <family val="1"/>
        <charset val="128"/>
      </rPr>
      <t>：注</t>
    </r>
    <r>
      <rPr>
        <sz val="10.5"/>
        <color theme="1"/>
        <rFont val="Times New Roman"/>
        <family val="1"/>
      </rPr>
      <t>2</t>
    </r>
    <r>
      <rPr>
        <sz val="10.5"/>
        <color theme="1"/>
        <rFont val="ＭＳ 明朝"/>
        <family val="1"/>
        <charset val="128"/>
      </rPr>
      <t>の選択率の下で</t>
    </r>
    <r>
      <rPr>
        <sz val="10.5"/>
        <color theme="1"/>
        <rFont val="Times New Roman"/>
        <family val="1"/>
      </rPr>
      <t>2022</t>
    </r>
    <r>
      <rPr>
        <sz val="10.5"/>
        <color theme="1"/>
        <rFont val="ＭＳ 明朝"/>
        <family val="1"/>
        <charset val="128"/>
      </rPr>
      <t>～</t>
    </r>
    <r>
      <rPr>
        <sz val="10.5"/>
        <color theme="1"/>
        <rFont val="Times New Roman"/>
        <family val="1"/>
      </rPr>
      <t>2024</t>
    </r>
    <r>
      <rPr>
        <sz val="10.5"/>
        <color theme="1"/>
        <rFont val="ＭＳ 明朝"/>
        <family val="1"/>
        <charset val="128"/>
      </rPr>
      <t>年漁期の</t>
    </r>
    <r>
      <rPr>
        <sz val="10.5"/>
        <color theme="1"/>
        <rFont val="Times New Roman"/>
        <family val="1"/>
      </rPr>
      <t>F</t>
    </r>
    <r>
      <rPr>
        <sz val="10.5"/>
        <color theme="1"/>
        <rFont val="ＭＳ 明朝"/>
        <family val="1"/>
        <charset val="128"/>
      </rPr>
      <t>値の年齢別平均値と同じ漁獲圧を与える</t>
    </r>
    <r>
      <rPr>
        <sz val="10.5"/>
        <color theme="1"/>
        <rFont val="Times New Roman"/>
        <family val="1"/>
      </rPr>
      <t>F</t>
    </r>
    <r>
      <rPr>
        <sz val="10.5"/>
        <color theme="1"/>
        <rFont val="ＭＳ 明朝"/>
        <family val="1"/>
        <charset val="128"/>
      </rPr>
      <t>値を</t>
    </r>
    <r>
      <rPr>
        <sz val="10.5"/>
        <color theme="1"/>
        <rFont val="Times New Roman"/>
        <family val="1"/>
      </rPr>
      <t>%SPR</t>
    </r>
    <r>
      <rPr>
        <sz val="10.5"/>
        <color theme="1"/>
        <rFont val="ＭＳ 明朝"/>
        <family val="1"/>
        <charset val="128"/>
      </rPr>
      <t>換算して求めた値。</t>
    </r>
    <phoneticPr fontId="7"/>
  </si>
  <si>
    <t>-</t>
    <phoneticPr fontId="7"/>
  </si>
  <si>
    <r>
      <t>29.3</t>
    </r>
    <r>
      <rPr>
        <sz val="10.5"/>
        <color theme="1"/>
        <rFont val="ＭＳ Ｐ明朝"/>
        <family val="1"/>
        <charset val="128"/>
      </rPr>
      <t>万</t>
    </r>
    <r>
      <rPr>
        <sz val="10.5"/>
        <color rgb="FF000000"/>
        <rFont val="ＭＳ Ｐ明朝"/>
        <family val="1"/>
        <charset val="128"/>
      </rPr>
      <t>トン</t>
    </r>
    <rPh sb="4" eb="5">
      <t>マン</t>
    </rPh>
    <phoneticPr fontId="7"/>
  </si>
  <si>
    <r>
      <t>12.2</t>
    </r>
    <r>
      <rPr>
        <sz val="10.5"/>
        <color theme="1"/>
        <rFont val="ＭＳ Ｐ明朝"/>
        <family val="1"/>
        <charset val="128"/>
      </rPr>
      <t>万トン</t>
    </r>
    <phoneticPr fontId="7"/>
  </si>
  <si>
    <r>
      <t>1.7</t>
    </r>
    <r>
      <rPr>
        <sz val="10.5"/>
        <color theme="1"/>
        <rFont val="ＭＳ Ｐ明朝"/>
        <family val="1"/>
        <charset val="128"/>
      </rPr>
      <t>万トン</t>
    </r>
    <phoneticPr fontId="7"/>
  </si>
  <si>
    <r>
      <t>4.0</t>
    </r>
    <r>
      <rPr>
        <sz val="10.5"/>
        <color theme="1"/>
        <rFont val="ＭＳ Ｐ明朝"/>
        <family val="1"/>
        <charset val="128"/>
      </rPr>
      <t>万</t>
    </r>
    <r>
      <rPr>
        <sz val="10.5"/>
        <color rgb="FF000000"/>
        <rFont val="ＭＳ Ｐ明朝"/>
        <family val="1"/>
        <charset val="128"/>
      </rPr>
      <t>トン</t>
    </r>
    <rPh sb="3" eb="4">
      <t>マン</t>
    </rPh>
    <phoneticPr fontId="7"/>
  </si>
  <si>
    <r>
      <t>16.2</t>
    </r>
    <r>
      <rPr>
        <sz val="10.5"/>
        <color theme="1"/>
        <rFont val="ＭＳ Ｐ明朝"/>
        <family val="1"/>
        <charset val="128"/>
      </rPr>
      <t>万トン</t>
    </r>
    <phoneticPr fontId="7"/>
  </si>
  <si>
    <t>SB2024</t>
    <phoneticPr fontId="7"/>
  </si>
  <si>
    <t>F2024</t>
    <phoneticPr fontId="7"/>
  </si>
  <si>
    <r>
      <t>2024</t>
    </r>
    <r>
      <rPr>
        <sz val="10.5"/>
        <color rgb="FF000000"/>
        <rFont val="ＭＳ Ｐ明朝"/>
        <family val="1"/>
        <charset val="128"/>
      </rPr>
      <t>年漁期の親魚量</t>
    </r>
    <rPh sb="5" eb="7">
      <t>ギョキ</t>
    </rPh>
    <phoneticPr fontId="7"/>
  </si>
  <si>
    <r>
      <t>=</t>
    </r>
    <r>
      <rPr>
        <sz val="10.5"/>
        <color theme="1"/>
        <rFont val="ＭＳ 明朝"/>
        <family val="1"/>
        <charset val="128"/>
      </rPr>
      <t>（</t>
    </r>
    <r>
      <rPr>
        <sz val="10.5"/>
        <color theme="1"/>
        <rFont val="Times New Roman"/>
        <family val="1"/>
      </rPr>
      <t>0.00, 0.01, 0.04, 0.08, 0.12, 0.17, 0.17, 0.20, 0.20</t>
    </r>
    <r>
      <rPr>
        <sz val="10.5"/>
        <color theme="1"/>
        <rFont val="ＭＳ 明朝"/>
        <family val="1"/>
        <charset val="128"/>
      </rPr>
      <t>）</t>
    </r>
    <phoneticPr fontId="7"/>
  </si>
  <si>
    <t>U2024</t>
    <phoneticPr fontId="7"/>
  </si>
  <si>
    <r>
      <t>2024</t>
    </r>
    <r>
      <rPr>
        <sz val="10.5"/>
        <color theme="1"/>
        <rFont val="ＭＳ Ｐ明朝"/>
        <family val="1"/>
        <charset val="128"/>
      </rPr>
      <t>年の漁獲割合</t>
    </r>
    <phoneticPr fontId="7"/>
  </si>
  <si>
    <r>
      <t>%SPR</t>
    </r>
    <r>
      <rPr>
        <sz val="10.5"/>
        <color theme="1"/>
        <rFont val="ＭＳ Ｐ明朝"/>
        <family val="1"/>
        <charset val="128"/>
      </rPr>
      <t>（</t>
    </r>
    <r>
      <rPr>
        <sz val="10.5"/>
        <color theme="1"/>
        <rFont val="Times New Roman"/>
        <family val="1"/>
      </rPr>
      <t>F2024</t>
    </r>
    <r>
      <rPr>
        <sz val="10.5"/>
        <color theme="1"/>
        <rFont val="ＭＳ Ｐ明朝"/>
        <family val="1"/>
        <charset val="128"/>
      </rPr>
      <t>）</t>
    </r>
    <phoneticPr fontId="7"/>
  </si>
  <si>
    <r>
      <t>2024</t>
    </r>
    <r>
      <rPr>
        <sz val="10.5"/>
        <color rgb="FF000000"/>
        <rFont val="ＭＳ Ｐ明朝"/>
        <family val="1"/>
        <charset val="128"/>
      </rPr>
      <t>年漁期の</t>
    </r>
    <r>
      <rPr>
        <sz val="10.5"/>
        <color rgb="FF000000"/>
        <rFont val="Times New Roman"/>
        <family val="1"/>
      </rPr>
      <t>%SPR</t>
    </r>
    <rPh sb="5" eb="7">
      <t>ギョキ</t>
    </rPh>
    <phoneticPr fontId="7"/>
  </si>
  <si>
    <r>
      <t>現状（</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phoneticPr fontId="7"/>
  </si>
  <si>
    <t>%SPR(F2022-2024)</t>
    <phoneticPr fontId="7"/>
  </si>
  <si>
    <t>F2024/ Fmsy</t>
    <phoneticPr fontId="7"/>
  </si>
  <si>
    <r>
      <t>* 2024</t>
    </r>
    <r>
      <rPr>
        <sz val="10.5"/>
        <color rgb="FF000000"/>
        <rFont val="ＭＳ 明朝"/>
        <family val="1"/>
        <charset val="128"/>
      </rPr>
      <t>年漁期の選択率の下で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rPh sb="7" eb="9">
      <t>ギョキ</t>
    </rPh>
    <phoneticPr fontId="7"/>
  </si>
  <si>
    <t>β=0.8</t>
    <phoneticPr fontId="7"/>
  </si>
  <si>
    <r>
      <t>2036</t>
    </r>
    <r>
      <rPr>
        <sz val="10.5"/>
        <color rgb="FF000000"/>
        <rFont val="ＭＳ Ｐ明朝"/>
        <family val="1"/>
        <charset val="128"/>
      </rPr>
      <t>年漁期</t>
    </r>
    <rPh sb="5" eb="7">
      <t>ギョキ</t>
    </rPh>
    <phoneticPr fontId="7"/>
  </si>
  <si>
    <r>
      <t>2036</t>
    </r>
    <r>
      <rPr>
        <sz val="10.5"/>
        <color rgb="FF000000"/>
        <rFont val="ＭＳ Ｐ明朝"/>
        <family val="1"/>
        <charset val="128"/>
      </rPr>
      <t>年漁期に親魚量が以下の</t>
    </r>
    <rPh sb="5" eb="7">
      <t>ギョキ</t>
    </rPh>
    <phoneticPr fontId="7"/>
  </si>
  <si>
    <r>
      <t>MSY</t>
    </r>
    <r>
      <rPr>
        <sz val="10.5"/>
        <color theme="1"/>
        <rFont val="ＭＳ Ｐ明朝"/>
        <family val="1"/>
        <charset val="128"/>
      </rPr>
      <t>を実現する水準を下回る（</t>
    </r>
    <r>
      <rPr>
        <sz val="10.5"/>
        <color theme="1"/>
        <rFont val="Times New Roman"/>
        <family val="1"/>
      </rPr>
      <t>0.55</t>
    </r>
    <r>
      <rPr>
        <sz val="10.5"/>
        <color theme="1"/>
        <rFont val="ＭＳ Ｐ明朝"/>
        <family val="1"/>
        <charset val="128"/>
      </rPr>
      <t>倍）</t>
    </r>
    <rPh sb="19" eb="20">
      <t>バイ</t>
    </rPh>
    <phoneticPr fontId="7"/>
  </si>
  <si>
    <r>
      <t>SBmsy</t>
    </r>
    <r>
      <rPr>
        <sz val="10.5"/>
        <color theme="1"/>
        <rFont val="ＭＳ Ｐ明朝"/>
        <family val="1"/>
        <charset val="128"/>
      </rPr>
      <t>を維持する水準を下回る（</t>
    </r>
    <r>
      <rPr>
        <sz val="10.5"/>
        <color theme="1"/>
        <rFont val="Times New Roman"/>
        <family val="1"/>
      </rPr>
      <t>0.91</t>
    </r>
    <r>
      <rPr>
        <sz val="10.5"/>
        <color theme="1"/>
        <rFont val="ＭＳ Ｐ明朝"/>
        <family val="1"/>
        <charset val="128"/>
      </rPr>
      <t>倍）</t>
    </r>
    <rPh sb="21" eb="22">
      <t>バイ</t>
    </rPh>
    <phoneticPr fontId="7"/>
  </si>
  <si>
    <r>
      <t>補足表</t>
    </r>
    <r>
      <rPr>
        <sz val="10.5"/>
        <color theme="1"/>
        <rFont val="Times New Roman"/>
        <family val="1"/>
      </rPr>
      <t>6-4.</t>
    </r>
    <r>
      <rPr>
        <sz val="10.5"/>
        <color theme="1"/>
        <rFont val="ＭＳ 明朝"/>
        <family val="1"/>
        <charset val="128"/>
      </rPr>
      <t>　予測漁獲量と予測新漁量</t>
    </r>
    <rPh sb="8" eb="10">
      <t>ヨソク</t>
    </rPh>
    <rPh sb="10" eb="13">
      <t>ギョカクリョウ</t>
    </rPh>
    <rPh sb="14" eb="16">
      <t>ヨソク</t>
    </rPh>
    <rPh sb="16" eb="17">
      <t>シン</t>
    </rPh>
    <rPh sb="17" eb="18">
      <t>リョウ</t>
    </rPh>
    <phoneticPr fontId="7"/>
  </si>
  <si>
    <r>
      <t>2026</t>
    </r>
    <r>
      <rPr>
        <sz val="10.5"/>
        <color rgb="FF000000"/>
        <rFont val="ＭＳ Ｐ明朝"/>
        <family val="1"/>
        <charset val="128"/>
      </rPr>
      <t>年漁期の親魚量（予測平均値）：</t>
    </r>
    <r>
      <rPr>
        <sz val="10.5"/>
        <color rgb="FF000000"/>
        <rFont val="Times New Roman"/>
        <family val="1"/>
      </rPr>
      <t>21.6</t>
    </r>
    <r>
      <rPr>
        <sz val="10.5"/>
        <color rgb="FF000000"/>
        <rFont val="ＭＳ Ｐ明朝"/>
        <family val="1"/>
        <charset val="128"/>
      </rPr>
      <t>万トン</t>
    </r>
    <rPh sb="5" eb="7">
      <t>ギョキ</t>
    </rPh>
    <rPh sb="8" eb="11">
      <t>シンギョリョウ</t>
    </rPh>
    <rPh sb="12" eb="14">
      <t>ヨソク</t>
    </rPh>
    <rPh sb="14" eb="17">
      <t>ヘイキンチ</t>
    </rPh>
    <rPh sb="23" eb="24">
      <t>マン</t>
    </rPh>
    <phoneticPr fontId="7"/>
  </si>
  <si>
    <r>
      <rPr>
        <sz val="10.5"/>
        <color rgb="FF000000"/>
        <rFont val="ＭＳ Ｐ明朝"/>
        <family val="1"/>
        <charset val="128"/>
      </rPr>
      <t>項目</t>
    </r>
    <rPh sb="0" eb="2">
      <t>コウモク</t>
    </rPh>
    <phoneticPr fontId="7"/>
  </si>
  <si>
    <r>
      <t>2026</t>
    </r>
    <r>
      <rPr>
        <sz val="10.5"/>
        <color rgb="FF000000"/>
        <rFont val="ＭＳ Ｐ明朝"/>
        <family val="1"/>
        <charset val="128"/>
      </rPr>
      <t>年漁期の漁獲量予測平均値</t>
    </r>
    <rPh sb="4" eb="5">
      <t>ネン</t>
    </rPh>
    <rPh sb="5" eb="7">
      <t>ギョキ</t>
    </rPh>
    <rPh sb="8" eb="11">
      <t>ギョカクリョウ</t>
    </rPh>
    <rPh sb="11" eb="13">
      <t>ヨソク</t>
    </rPh>
    <rPh sb="13" eb="16">
      <t>ヘイキンチ</t>
    </rPh>
    <phoneticPr fontId="7"/>
  </si>
  <si>
    <r>
      <t>90%</t>
    </r>
    <r>
      <rPr>
        <sz val="10.5"/>
        <color rgb="FF000000"/>
        <rFont val="ＭＳ Ｐ明朝"/>
        <family val="1"/>
        <charset val="128"/>
      </rPr>
      <t>予測区間</t>
    </r>
    <rPh sb="3" eb="5">
      <t>ヨソク</t>
    </rPh>
    <rPh sb="5" eb="7">
      <t>クカン</t>
    </rPh>
    <phoneticPr fontId="7"/>
  </si>
  <si>
    <r>
      <rPr>
        <sz val="10.5"/>
        <color rgb="FF000000"/>
        <rFont val="ＭＳ Ｐ明朝"/>
        <family val="1"/>
        <charset val="128"/>
      </rPr>
      <t>現状の漁獲圧に対する比</t>
    </r>
    <rPh sb="0" eb="2">
      <t>ゲンジョウ</t>
    </rPh>
    <rPh sb="3" eb="5">
      <t>ギョカク</t>
    </rPh>
    <rPh sb="5" eb="6">
      <t>アツ</t>
    </rPh>
    <rPh sb="7" eb="8">
      <t>タイ</t>
    </rPh>
    <rPh sb="10" eb="11">
      <t>ヒ</t>
    </rPh>
    <phoneticPr fontId="7"/>
  </si>
  <si>
    <r>
      <t>2026</t>
    </r>
    <r>
      <rPr>
        <sz val="10.5"/>
        <color rgb="FF000000"/>
        <rFont val="ＭＳ Ｐ明朝"/>
        <family val="1"/>
        <charset val="128"/>
      </rPr>
      <t>年漁期の漁獲割合（</t>
    </r>
    <r>
      <rPr>
        <sz val="10.5"/>
        <color rgb="FF000000"/>
        <rFont val="Times New Roman"/>
        <family val="1"/>
      </rPr>
      <t>%</t>
    </r>
    <r>
      <rPr>
        <sz val="10.5"/>
        <color rgb="FF000000"/>
        <rFont val="ＭＳ Ｐ明朝"/>
        <family val="1"/>
        <charset val="128"/>
      </rPr>
      <t>）</t>
    </r>
    <rPh sb="4" eb="5">
      <t>ネン</t>
    </rPh>
    <rPh sb="5" eb="7">
      <t>ギョキ</t>
    </rPh>
    <rPh sb="8" eb="10">
      <t>ギョカク</t>
    </rPh>
    <rPh sb="10" eb="12">
      <t>ワリアイ</t>
    </rPh>
    <phoneticPr fontId="7"/>
  </si>
  <si>
    <r>
      <rPr>
        <sz val="10.5"/>
        <color rgb="FF000000"/>
        <rFont val="ＭＳ Ｐ明朝"/>
        <family val="1"/>
        <charset val="128"/>
      </rPr>
      <t>（万トン）</t>
    </r>
    <phoneticPr fontId="7"/>
  </si>
  <si>
    <r>
      <rPr>
        <sz val="10.5"/>
        <color rgb="FF000000"/>
        <rFont val="ＭＳ Ｐ明朝"/>
        <family val="1"/>
        <charset val="128"/>
      </rPr>
      <t>（万トン）</t>
    </r>
    <rPh sb="1" eb="2">
      <t>マン</t>
    </rPh>
    <phoneticPr fontId="7"/>
  </si>
  <si>
    <r>
      <rPr>
        <sz val="11"/>
        <color theme="1"/>
        <rFont val="ＭＳ Ｐ明朝"/>
        <family val="1"/>
        <charset val="128"/>
      </rPr>
      <t>（</t>
    </r>
    <r>
      <rPr>
        <sz val="11"/>
        <color theme="1"/>
        <rFont val="Times New Roman"/>
        <family val="1"/>
      </rPr>
      <t>F/F2022-2024</t>
    </r>
    <r>
      <rPr>
        <sz val="11"/>
        <color theme="1"/>
        <rFont val="ＭＳ Ｐ明朝"/>
        <family val="1"/>
        <charset val="128"/>
      </rPr>
      <t>）</t>
    </r>
    <phoneticPr fontId="7"/>
  </si>
  <si>
    <t>β=1.0</t>
    <phoneticPr fontId="7"/>
  </si>
  <si>
    <t>β=0.9</t>
    <phoneticPr fontId="7"/>
  </si>
  <si>
    <t>β=0.7</t>
    <phoneticPr fontId="7"/>
  </si>
  <si>
    <t>β=0.6</t>
    <phoneticPr fontId="7"/>
  </si>
  <si>
    <t>β=0.5</t>
    <phoneticPr fontId="7"/>
  </si>
  <si>
    <t>β=0.4</t>
    <phoneticPr fontId="7"/>
  </si>
  <si>
    <t>β=0.3</t>
    <phoneticPr fontId="7"/>
  </si>
  <si>
    <t>β=0.2</t>
    <phoneticPr fontId="7"/>
  </si>
  <si>
    <t>β=0.1</t>
    <phoneticPr fontId="7"/>
  </si>
  <si>
    <t>F2022-2024</t>
    <phoneticPr fontId="7"/>
  </si>
  <si>
    <r>
      <t>2.9 –</t>
    </r>
    <r>
      <rPr>
        <sz val="10.5"/>
        <color theme="1"/>
        <rFont val="ＭＳ Ｐゴシック"/>
        <family val="1"/>
        <charset val="128"/>
      </rPr>
      <t xml:space="preserve"> </t>
    </r>
    <r>
      <rPr>
        <sz val="10.5"/>
        <color theme="1"/>
        <rFont val="Times New Roman"/>
        <family val="1"/>
      </rPr>
      <t>3.0</t>
    </r>
    <phoneticPr fontId="7"/>
  </si>
  <si>
    <t>2.6 – 2.7</t>
    <phoneticPr fontId="7"/>
  </si>
  <si>
    <t>2.3 – 2.4</t>
    <phoneticPr fontId="7"/>
  </si>
  <si>
    <t>2.0 – 2.1</t>
    <phoneticPr fontId="7"/>
  </si>
  <si>
    <t>1.8 – 1.8</t>
    <phoneticPr fontId="7"/>
  </si>
  <si>
    <t>1.5 – 1.5</t>
    <phoneticPr fontId="7"/>
  </si>
  <si>
    <t>1.2 – 1.2</t>
    <phoneticPr fontId="7"/>
  </si>
  <si>
    <t>0.9 – 0.9</t>
    <phoneticPr fontId="7"/>
  </si>
  <si>
    <t>0.6 – 0.6</t>
    <phoneticPr fontId="7"/>
  </si>
  <si>
    <t>0.3 – 0.3</t>
    <phoneticPr fontId="7"/>
  </si>
  <si>
    <t>0.0 – 0.0</t>
    <phoneticPr fontId="7"/>
  </si>
  <si>
    <t>2.1 – 2.2</t>
    <phoneticPr fontId="7"/>
  </si>
  <si>
    <r>
      <t>親魚量が管理基準値案を</t>
    </r>
    <r>
      <rPr>
        <sz val="10.5"/>
        <color rgb="FF000000"/>
        <rFont val="Times New Roman"/>
        <family val="1"/>
      </rPr>
      <t>50%</t>
    </r>
    <r>
      <rPr>
        <sz val="10.5"/>
        <color rgb="FF000000"/>
        <rFont val="ＭＳ Ｐ明朝"/>
        <family val="1"/>
        <charset val="128"/>
      </rPr>
      <t>以上の確率で上回る年</t>
    </r>
    <rPh sb="9" eb="10">
      <t>アン</t>
    </rPh>
    <phoneticPr fontId="7"/>
  </si>
  <si>
    <r>
      <t>SBtarget</t>
    </r>
    <r>
      <rPr>
        <sz val="10.5"/>
        <color rgb="FF000000"/>
        <rFont val="ＭＳ Ｐ明朝"/>
        <family val="1"/>
        <charset val="128"/>
      </rPr>
      <t>案</t>
    </r>
    <rPh sb="8" eb="9">
      <t>アン</t>
    </rPh>
    <phoneticPr fontId="7"/>
  </si>
  <si>
    <r>
      <t>SBlimit</t>
    </r>
    <r>
      <rPr>
        <sz val="10.5"/>
        <color rgb="FF000000"/>
        <rFont val="ＭＳ Ｐ明朝"/>
        <family val="1"/>
        <charset val="128"/>
      </rPr>
      <t>案</t>
    </r>
    <rPh sb="7" eb="8">
      <t>アン</t>
    </rPh>
    <phoneticPr fontId="7"/>
  </si>
  <si>
    <r>
      <t>SBban</t>
    </r>
    <r>
      <rPr>
        <sz val="10.5"/>
        <color rgb="FF000000"/>
        <rFont val="ＭＳ Ｐ明朝"/>
        <family val="1"/>
        <charset val="128"/>
      </rPr>
      <t>案</t>
    </r>
    <rPh sb="5" eb="6">
      <t>アン</t>
    </rPh>
    <phoneticPr fontId="7"/>
  </si>
  <si>
    <r>
      <t>2033</t>
    </r>
    <r>
      <rPr>
        <sz val="10.5"/>
        <color rgb="FF000000"/>
        <rFont val="ＭＳ Ｐ明朝"/>
        <family val="1"/>
        <charset val="128"/>
      </rPr>
      <t>年漁期</t>
    </r>
    <phoneticPr fontId="7"/>
  </si>
  <si>
    <r>
      <t>2028</t>
    </r>
    <r>
      <rPr>
        <sz val="10.5"/>
        <color rgb="FF000000"/>
        <rFont val="ＭＳ Ｐ明朝"/>
        <family val="1"/>
        <charset val="128"/>
      </rPr>
      <t>年漁期</t>
    </r>
    <phoneticPr fontId="7"/>
  </si>
  <si>
    <r>
      <t>2029</t>
    </r>
    <r>
      <rPr>
        <sz val="10.5"/>
        <color rgb="FF000000"/>
        <rFont val="ＭＳ Ｐ明朝"/>
        <family val="1"/>
        <charset val="128"/>
      </rPr>
      <t>年漁期</t>
    </r>
    <phoneticPr fontId="7"/>
  </si>
  <si>
    <r>
      <t>2031</t>
    </r>
    <r>
      <rPr>
        <sz val="10.5"/>
        <color rgb="FF000000"/>
        <rFont val="ＭＳ Ｐ明朝"/>
        <family val="1"/>
        <charset val="128"/>
      </rPr>
      <t>年漁期</t>
    </r>
    <phoneticPr fontId="7"/>
  </si>
  <si>
    <r>
      <t>2032</t>
    </r>
    <r>
      <rPr>
        <sz val="10.5"/>
        <color rgb="FF000000"/>
        <rFont val="ＭＳ Ｐ明朝"/>
        <family val="1"/>
        <charset val="128"/>
      </rPr>
      <t>年漁期</t>
    </r>
    <phoneticPr fontId="7"/>
  </si>
  <si>
    <r>
      <t>2056</t>
    </r>
    <r>
      <rPr>
        <sz val="10.5"/>
        <color rgb="FF000000"/>
        <rFont val="ＭＳ Ｐ明朝"/>
        <family val="1"/>
        <charset val="128"/>
      </rPr>
      <t>年漁期以降</t>
    </r>
    <rPh sb="7" eb="9">
      <t>イコウ</t>
    </rPh>
    <phoneticPr fontId="7"/>
  </si>
  <si>
    <r>
      <t>補足表</t>
    </r>
    <r>
      <rPr>
        <sz val="10.5"/>
        <color theme="1"/>
        <rFont val="Times New Roman"/>
        <family val="1"/>
      </rPr>
      <t>6-5.</t>
    </r>
    <r>
      <rPr>
        <sz val="10.5"/>
        <color theme="1"/>
        <rFont val="ＭＳ 明朝"/>
        <family val="1"/>
        <charset val="128"/>
      </rPr>
      <t xml:space="preserve"> 異なるβを用いた将来予測結果</t>
    </r>
    <phoneticPr fontId="7"/>
  </si>
  <si>
    <r>
      <t>補足表</t>
    </r>
    <r>
      <rPr>
        <sz val="10.5"/>
        <color theme="1"/>
        <rFont val="Times New Roman"/>
        <family val="1"/>
      </rPr>
      <t>6-5.</t>
    </r>
    <r>
      <rPr>
        <sz val="10.5"/>
        <color theme="1"/>
        <rFont val="ＭＳ 明朝"/>
        <family val="1"/>
        <charset val="128"/>
      </rPr>
      <t xml:space="preserve"> （続き）</t>
    </r>
    <rPh sb="9" eb="10">
      <t>ツヅ</t>
    </rPh>
    <phoneticPr fontId="7"/>
  </si>
  <si>
    <r>
      <t>補足表</t>
    </r>
    <r>
      <rPr>
        <sz val="10.5"/>
        <color theme="1"/>
        <rFont val="Times New Roman"/>
        <family val="1"/>
      </rPr>
      <t>6-3.</t>
    </r>
    <r>
      <rPr>
        <sz val="10.5"/>
        <color theme="1"/>
        <rFont val="ＭＳ 明朝"/>
        <family val="1"/>
        <charset val="128"/>
      </rPr>
      <t>　最新年の親魚量と漁獲圧</t>
    </r>
    <phoneticPr fontId="7"/>
  </si>
  <si>
    <r>
      <t>補足表</t>
    </r>
    <r>
      <rPr>
        <sz val="10.5"/>
        <color theme="1"/>
        <rFont val="Times New Roman"/>
        <family val="1"/>
      </rPr>
      <t>6-2.</t>
    </r>
    <r>
      <rPr>
        <sz val="10.5"/>
        <color theme="1"/>
        <rFont val="ＭＳ 明朝"/>
        <family val="1"/>
        <charset val="128"/>
      </rPr>
      <t>　管理基準値と</t>
    </r>
    <r>
      <rPr>
        <sz val="10.5"/>
        <color theme="1"/>
        <rFont val="Times New Roman"/>
        <family val="1"/>
      </rPr>
      <t>MSY</t>
    </r>
    <phoneticPr fontId="7"/>
  </si>
  <si>
    <r>
      <t>補足表</t>
    </r>
    <r>
      <rPr>
        <sz val="10.5"/>
        <color theme="1"/>
        <rFont val="Times New Roman"/>
        <family val="1"/>
      </rPr>
      <t>6-1.</t>
    </r>
    <r>
      <rPr>
        <sz val="10.5"/>
        <color theme="1"/>
        <rFont val="ＭＳ 明朝"/>
        <family val="1"/>
        <charset val="128"/>
      </rPr>
      <t>　再生産関係式のパラメータ</t>
    </r>
    <phoneticPr fontId="7"/>
  </si>
  <si>
    <t>有</t>
    <rPh sb="0" eb="1">
      <t>アリ</t>
    </rPh>
    <phoneticPr fontId="7"/>
  </si>
  <si>
    <t>補足表4-1.　将来の親魚量が目標・限界管理基準値を上回る確率　</t>
    <rPh sb="0" eb="3">
      <t>ホソクヒョウ</t>
    </rPh>
    <phoneticPr fontId="7"/>
  </si>
  <si>
    <t>補足表4-2.　将来の平均親魚量（万トン）</t>
    <rPh sb="0" eb="2">
      <t>ホソク</t>
    </rPh>
    <rPh sb="11" eb="13">
      <t>ヘイキン</t>
    </rPh>
    <rPh sb="17" eb="18">
      <t>マン</t>
    </rPh>
    <phoneticPr fontId="7"/>
  </si>
  <si>
    <r>
      <rPr>
        <sz val="11"/>
        <color theme="1"/>
        <rFont val="ＭＳ 明朝"/>
        <family val="1"/>
        <charset val="128"/>
      </rPr>
      <t>補足表5-1</t>
    </r>
    <r>
      <rPr>
        <sz val="11"/>
        <color theme="1"/>
        <rFont val="Times New Roman"/>
        <family val="1"/>
      </rPr>
      <t>.</t>
    </r>
    <r>
      <rPr>
        <sz val="11"/>
        <color theme="1"/>
        <rFont val="ＭＳ 明朝"/>
        <family val="1"/>
        <charset val="128"/>
      </rPr>
      <t>　資源計算および将来予測で用いたパラメータ</t>
    </r>
    <rPh sb="8" eb="12">
      <t>シゲンケイサン</t>
    </rPh>
    <phoneticPr fontId="10"/>
  </si>
  <si>
    <r>
      <rPr>
        <sz val="10.5"/>
        <color rgb="FF000000"/>
        <rFont val="ＭＳ Ｐ明朝"/>
        <family val="1"/>
        <charset val="128"/>
      </rPr>
      <t>成熟率</t>
    </r>
    <rPh sb="0" eb="2">
      <t>セイジュク</t>
    </rPh>
    <rPh sb="2" eb="3">
      <t>リツ</t>
    </rPh>
    <phoneticPr fontId="7"/>
  </si>
  <si>
    <r>
      <rPr>
        <sz val="10.5"/>
        <color rgb="FF000000"/>
        <rFont val="ＭＳ Ｐ明朝"/>
        <family val="1"/>
        <charset val="128"/>
      </rPr>
      <t>資源の
平均重量</t>
    </r>
    <r>
      <rPr>
        <sz val="10.5"/>
        <color rgb="FF000000"/>
        <rFont val="Times New Roman"/>
        <family val="1"/>
      </rPr>
      <t>(g)</t>
    </r>
    <rPh sb="0" eb="2">
      <t>シゲン</t>
    </rPh>
    <phoneticPr fontId="10"/>
  </si>
  <si>
    <r>
      <t xml:space="preserve">Fmsy
</t>
    </r>
    <r>
      <rPr>
        <sz val="10.5"/>
        <color theme="1"/>
        <rFont val="ＭＳ Ｐ明朝"/>
        <family val="1"/>
        <charset val="128"/>
      </rPr>
      <t>（注</t>
    </r>
    <r>
      <rPr>
        <sz val="10.5"/>
        <color theme="1"/>
        <rFont val="Times New Roman"/>
        <family val="1"/>
      </rPr>
      <t>3</t>
    </r>
    <r>
      <rPr>
        <sz val="10.5"/>
        <color theme="1"/>
        <rFont val="ＭＳ Ｐ明朝"/>
        <family val="1"/>
        <charset val="128"/>
      </rPr>
      <t>）</t>
    </r>
    <rPh sb="6" eb="7">
      <t>チュウ</t>
    </rPh>
    <phoneticPr fontId="10"/>
  </si>
  <si>
    <r>
      <rPr>
        <sz val="10.5"/>
        <color rgb="FF000000"/>
        <rFont val="ＭＳ Ｐ明朝"/>
        <family val="1"/>
        <charset val="128"/>
      </rPr>
      <t>漁獲物
平均重量</t>
    </r>
    <r>
      <rPr>
        <sz val="10.5"/>
        <color rgb="FF000000"/>
        <rFont val="Times New Roman"/>
        <family val="1"/>
      </rPr>
      <t>(g)
(</t>
    </r>
    <r>
      <rPr>
        <sz val="10.5"/>
        <color rgb="FF000000"/>
        <rFont val="ＭＳ Ｐ明朝"/>
        <family val="1"/>
        <charset val="128"/>
      </rPr>
      <t>注</t>
    </r>
    <r>
      <rPr>
        <sz val="10.5"/>
        <color rgb="FF000000"/>
        <rFont val="Times New Roman"/>
        <family val="1"/>
      </rPr>
      <t>1)</t>
    </r>
    <rPh sb="0" eb="3">
      <t>ギョカクブツ</t>
    </rPh>
    <rPh sb="13" eb="14">
      <t>チュウ</t>
    </rPh>
    <phoneticPr fontId="10"/>
  </si>
  <si>
    <r>
      <t>SBtarget</t>
    </r>
    <r>
      <rPr>
        <sz val="10.5"/>
        <color theme="1"/>
        <rFont val="ＭＳ Ｐ明朝"/>
        <family val="1"/>
        <charset val="128"/>
      </rPr>
      <t>案</t>
    </r>
    <rPh sb="8" eb="9">
      <t>アン</t>
    </rPh>
    <phoneticPr fontId="7"/>
  </si>
  <si>
    <r>
      <rPr>
        <sz val="10.5"/>
        <color theme="1"/>
        <rFont val="ＭＳ Ｐ明朝"/>
        <family val="1"/>
        <charset val="128"/>
      </rPr>
      <t>通常操業のみ。</t>
    </r>
    <r>
      <rPr>
        <sz val="10.5"/>
        <color theme="1"/>
        <rFont val="Times New Roman"/>
        <family val="1"/>
      </rPr>
      <t>2015</t>
    </r>
    <r>
      <rPr>
        <sz val="10.5"/>
        <color theme="1"/>
        <rFont val="ＭＳ Ｐ明朝"/>
        <family val="1"/>
        <charset val="128"/>
      </rPr>
      <t>、</t>
    </r>
    <r>
      <rPr>
        <sz val="10.5"/>
        <color theme="1"/>
        <rFont val="Times New Roman"/>
        <family val="1"/>
      </rPr>
      <t>2016</t>
    </r>
    <r>
      <rPr>
        <sz val="10.5"/>
        <color theme="1"/>
        <rFont val="ＭＳ Ｐ明朝"/>
        <family val="1"/>
        <charset val="128"/>
      </rPr>
      <t xml:space="preserve">年漁期は通常操業とみなした試験操業の値を含む。
</t>
    </r>
    <r>
      <rPr>
        <sz val="10.5"/>
        <color theme="1"/>
        <rFont val="Times New Roman"/>
        <family val="1"/>
      </rPr>
      <t>2024</t>
    </r>
    <r>
      <rPr>
        <sz val="10.5"/>
        <color theme="1"/>
        <rFont val="ＭＳ Ｐ明朝"/>
        <family val="1"/>
        <charset val="128"/>
      </rPr>
      <t>年漁期は暫定値。努力量はスケトウダラ有漁獲網数。</t>
    </r>
    <phoneticPr fontId="7"/>
  </si>
  <si>
    <r>
      <rPr>
        <sz val="10.5"/>
        <color theme="1"/>
        <rFont val="ＭＳ 明朝"/>
        <family val="1"/>
        <charset val="128"/>
      </rPr>
      <t>漁期年</t>
    </r>
    <rPh sb="0" eb="2">
      <t>ギョキ</t>
    </rPh>
    <rPh sb="2" eb="3">
      <t>ネン</t>
    </rPh>
    <phoneticPr fontId="15"/>
  </si>
  <si>
    <r>
      <rPr>
        <sz val="10.5"/>
        <color theme="1"/>
        <rFont val="ＭＳ 明朝"/>
        <family val="1"/>
        <charset val="128"/>
      </rPr>
      <t>北海道日本海</t>
    </r>
    <rPh sb="3" eb="6">
      <t>ニホンカイ</t>
    </rPh>
    <phoneticPr fontId="15"/>
  </si>
  <si>
    <r>
      <rPr>
        <sz val="10.5"/>
        <color theme="1"/>
        <rFont val="ＭＳ 明朝"/>
        <family val="1"/>
        <charset val="128"/>
      </rPr>
      <t>本州日本海北部</t>
    </r>
    <rPh sb="0" eb="2">
      <t>ホンシュウ</t>
    </rPh>
    <rPh sb="6" eb="7">
      <t>ブ</t>
    </rPh>
    <phoneticPr fontId="15"/>
  </si>
  <si>
    <r>
      <rPr>
        <sz val="10.5"/>
        <color theme="1"/>
        <rFont val="ＭＳ 明朝"/>
        <family val="1"/>
        <charset val="128"/>
      </rPr>
      <t>沖合底びき網</t>
    </r>
  </si>
  <si>
    <r>
      <rPr>
        <sz val="10.5"/>
        <color theme="1"/>
        <rFont val="ＭＳ 明朝"/>
        <family val="1"/>
        <charset val="128"/>
      </rPr>
      <t>沿岸漁業</t>
    </r>
  </si>
  <si>
    <r>
      <rPr>
        <sz val="10.5"/>
        <color theme="1"/>
        <rFont val="ＭＳ 明朝"/>
        <family val="1"/>
        <charset val="128"/>
      </rPr>
      <t>海域計</t>
    </r>
    <rPh sb="0" eb="2">
      <t>カイイキ</t>
    </rPh>
    <rPh sb="2" eb="3">
      <t>ケイ</t>
    </rPh>
    <phoneticPr fontId="15"/>
  </si>
  <si>
    <r>
      <rPr>
        <sz val="10.5"/>
        <color theme="1"/>
        <rFont val="ＭＳ 明朝"/>
        <family val="1"/>
        <charset val="128"/>
      </rPr>
      <t>補足表</t>
    </r>
    <r>
      <rPr>
        <sz val="10.5"/>
        <color theme="1"/>
        <rFont val="Times New Roman"/>
        <family val="1"/>
      </rPr>
      <t xml:space="preserve"> 2-1.</t>
    </r>
    <r>
      <rPr>
        <sz val="10.5"/>
        <color theme="1"/>
        <rFont val="ＭＳ 明朝"/>
        <family val="1"/>
        <charset val="128"/>
      </rPr>
      <t>　年齢別の体重（</t>
    </r>
    <r>
      <rPr>
        <sz val="10.5"/>
        <color theme="1"/>
        <rFont val="Times New Roman"/>
        <family val="1"/>
      </rPr>
      <t>g</t>
    </r>
    <r>
      <rPr>
        <sz val="10.5"/>
        <color theme="1"/>
        <rFont val="ＭＳ 明朝"/>
        <family val="1"/>
        <charset val="128"/>
      </rPr>
      <t>）</t>
    </r>
    <rPh sb="9" eb="12">
      <t>ネンレイベツ</t>
    </rPh>
    <rPh sb="13" eb="15">
      <t>タイジュウ</t>
    </rPh>
    <phoneticPr fontId="7"/>
  </si>
  <si>
    <t>13.2 – 61.6</t>
    <phoneticPr fontId="7"/>
  </si>
  <si>
    <t>14.0 – 63.9</t>
    <phoneticPr fontId="7"/>
  </si>
  <si>
    <t>15.0 – 66.2</t>
    <phoneticPr fontId="7"/>
  </si>
  <si>
    <t>17.1 – 71.6</t>
    <phoneticPr fontId="7"/>
  </si>
  <si>
    <t>18.3 – 74.5</t>
    <phoneticPr fontId="7"/>
  </si>
  <si>
    <t>19.6 – 77.4</t>
    <phoneticPr fontId="7"/>
  </si>
  <si>
    <t>21.0 – 80.6</t>
    <phoneticPr fontId="7"/>
  </si>
  <si>
    <t>22.5 – 83.9</t>
    <phoneticPr fontId="7"/>
  </si>
  <si>
    <t>24.1 – 87.2</t>
    <phoneticPr fontId="7"/>
  </si>
  <si>
    <t>25.6 – 91.3</t>
    <phoneticPr fontId="7"/>
  </si>
  <si>
    <t>15.9 – 68.5</t>
    <phoneticPr fontId="7"/>
  </si>
  <si>
    <r>
      <rPr>
        <sz val="10.5"/>
        <color theme="1"/>
        <rFont val="ＭＳ 明朝"/>
        <family val="1"/>
        <charset val="128"/>
      </rPr>
      <t>補足表</t>
    </r>
    <r>
      <rPr>
        <sz val="10.5"/>
        <color theme="1"/>
        <rFont val="Times New Roman"/>
        <family val="1"/>
      </rPr>
      <t xml:space="preserve"> 2-2.</t>
    </r>
    <r>
      <rPr>
        <sz val="10.5"/>
        <color theme="1"/>
        <rFont val="ＭＳ 明朝"/>
        <family val="1"/>
        <charset val="128"/>
      </rPr>
      <t>　雌個体の年齢別成熟率（</t>
    </r>
    <r>
      <rPr>
        <sz val="10.5"/>
        <color theme="1"/>
        <rFont val="Times New Roman"/>
        <family val="1"/>
      </rPr>
      <t>%</t>
    </r>
    <r>
      <rPr>
        <sz val="10.5"/>
        <color theme="1"/>
        <rFont val="ＭＳ 明朝"/>
        <family val="1"/>
        <charset val="128"/>
      </rPr>
      <t>）</t>
    </r>
    <phoneticPr fontId="7"/>
  </si>
  <si>
    <r>
      <rPr>
        <sz val="10.5"/>
        <color theme="1"/>
        <rFont val="ＭＳ 明朝"/>
        <family val="1"/>
        <charset val="128"/>
      </rPr>
      <t>補足表</t>
    </r>
    <r>
      <rPr>
        <sz val="10.5"/>
        <color theme="1"/>
        <rFont val="Times New Roman"/>
        <family val="1"/>
      </rPr>
      <t xml:space="preserve"> 2-3.</t>
    </r>
    <r>
      <rPr>
        <sz val="10.5"/>
        <color theme="1"/>
        <rFont val="ＭＳ 明朝"/>
        <family val="1"/>
        <charset val="128"/>
      </rPr>
      <t>　雌雄込みの年齢別成熟率（</t>
    </r>
    <r>
      <rPr>
        <sz val="10.5"/>
        <color theme="1"/>
        <rFont val="Times New Roman"/>
        <family val="1"/>
      </rPr>
      <t>%</t>
    </r>
    <r>
      <rPr>
        <sz val="10.5"/>
        <color theme="1"/>
        <rFont val="ＭＳ 明朝"/>
        <family val="1"/>
        <charset val="128"/>
      </rPr>
      <t>）</t>
    </r>
    <phoneticPr fontId="7"/>
  </si>
  <si>
    <r>
      <t xml:space="preserve">F2022-2024
</t>
    </r>
    <r>
      <rPr>
        <sz val="10.5"/>
        <color theme="1"/>
        <rFont val="ＭＳ Ｐ明朝"/>
        <family val="1"/>
        <charset val="128"/>
      </rPr>
      <t>（注</t>
    </r>
    <r>
      <rPr>
        <sz val="10.5"/>
        <color theme="1"/>
        <rFont val="Times New Roman"/>
        <family val="1"/>
      </rPr>
      <t>4</t>
    </r>
    <r>
      <rPr>
        <sz val="10.5"/>
        <color theme="1"/>
        <rFont val="ＭＳ Ｐ明朝"/>
        <family val="1"/>
        <charset val="128"/>
      </rPr>
      <t>）</t>
    </r>
    <rPh sb="12" eb="13">
      <t>チュウ</t>
    </rPh>
    <phoneticPr fontId="10"/>
  </si>
  <si>
    <r>
      <rPr>
        <sz val="10.5"/>
        <color rgb="FF000000"/>
        <rFont val="ＭＳ Ｐ明朝"/>
        <family val="1"/>
        <charset val="128"/>
      </rPr>
      <t>選択率
（注</t>
    </r>
    <r>
      <rPr>
        <sz val="10.5"/>
        <color rgb="FF000000"/>
        <rFont val="Times New Roman"/>
        <family val="1"/>
      </rPr>
      <t>2</t>
    </r>
    <r>
      <rPr>
        <sz val="10.5"/>
        <color rgb="FF000000"/>
        <rFont val="ＭＳ Ｐ明朝"/>
        <family val="1"/>
        <charset val="128"/>
      </rPr>
      <t>）</t>
    </r>
    <phoneticPr fontId="7"/>
  </si>
  <si>
    <r>
      <t>16.2 –</t>
    </r>
    <r>
      <rPr>
        <sz val="10.5"/>
        <color rgb="FF000000"/>
        <rFont val="游ゴシック"/>
        <family val="1"/>
        <charset val="128"/>
      </rPr>
      <t xml:space="preserve"> </t>
    </r>
    <r>
      <rPr>
        <sz val="10.5"/>
        <color rgb="FF000000"/>
        <rFont val="Times New Roman"/>
        <family val="1"/>
      </rPr>
      <t>68.9</t>
    </r>
    <phoneticPr fontId="7"/>
  </si>
  <si>
    <r>
      <t>漁獲量、資源量、親魚量、漁獲割合の漁期年は、表</t>
    </r>
    <r>
      <rPr>
        <sz val="10.5"/>
        <color theme="1"/>
        <rFont val="Times New Roman"/>
        <family val="1"/>
      </rPr>
      <t>3-1</t>
    </r>
    <r>
      <rPr>
        <sz val="10.5"/>
        <color theme="1"/>
        <rFont val="ＭＳ 明朝"/>
        <family val="1"/>
        <charset val="128"/>
      </rPr>
      <t>の漁獲量あるいはコホート解析結果の漁期年と対応するが、</t>
    </r>
    <r>
      <rPr>
        <sz val="10.5"/>
        <color theme="1"/>
        <rFont val="Times New Roman"/>
        <family val="1"/>
      </rPr>
      <t>2</t>
    </r>
    <r>
      <rPr>
        <sz val="10.5"/>
        <color theme="1"/>
        <rFont val="ＭＳ 明朝"/>
        <family val="1"/>
        <charset val="128"/>
      </rPr>
      <t>歳加入尾数と再生産成功率（</t>
    </r>
    <r>
      <rPr>
        <sz val="10.5"/>
        <color theme="1"/>
        <rFont val="Times New Roman"/>
        <family val="1"/>
      </rPr>
      <t>2</t>
    </r>
    <r>
      <rPr>
        <sz val="10.5"/>
        <color theme="1"/>
        <rFont val="ＭＳ 明朝"/>
        <family val="1"/>
        <charset val="128"/>
      </rPr>
      <t>歳加入尾数÷親魚量）は、</t>
    </r>
    <r>
      <rPr>
        <sz val="10.5"/>
        <color theme="1"/>
        <rFont val="Times New Roman"/>
        <family val="1"/>
      </rPr>
      <t>0</t>
    </r>
    <r>
      <rPr>
        <sz val="10.5"/>
        <color theme="1"/>
        <rFont val="ＭＳ 明朝"/>
        <family val="1"/>
        <charset val="128"/>
      </rPr>
      <t>歳時の漁期年にずらして表示した。</t>
    </r>
    <r>
      <rPr>
        <sz val="10.5"/>
        <color theme="1"/>
        <rFont val="Times New Roman"/>
        <family val="1"/>
      </rPr>
      <t>2023</t>
    </r>
    <r>
      <rPr>
        <sz val="10.5"/>
        <color theme="1"/>
        <rFont val="ＭＳ 明朝"/>
        <family val="1"/>
        <charset val="128"/>
      </rPr>
      <t>、</t>
    </r>
    <r>
      <rPr>
        <sz val="10.5"/>
        <color theme="1"/>
        <rFont val="Times New Roman"/>
        <family val="1"/>
      </rPr>
      <t>2024</t>
    </r>
    <r>
      <rPr>
        <sz val="10.5"/>
        <color theme="1"/>
        <rFont val="ＭＳ 明朝"/>
        <family val="1"/>
        <charset val="128"/>
      </rPr>
      <t>漁期年に発生した年級群は</t>
    </r>
    <r>
      <rPr>
        <sz val="10.5"/>
        <color theme="1"/>
        <rFont val="Times New Roman"/>
        <family val="1"/>
      </rPr>
      <t>2024</t>
    </r>
    <r>
      <rPr>
        <sz val="10.5"/>
        <color theme="1"/>
        <rFont val="ＭＳ 明朝"/>
        <family val="1"/>
        <charset val="128"/>
      </rPr>
      <t>漁期年末時点ではまだ漁獲対象資源に加入していないため「-」で示す。</t>
    </r>
    <rPh sb="29" eb="30">
      <t>リョウ</t>
    </rPh>
    <phoneticPr fontId="7"/>
  </si>
  <si>
    <r>
      <t>2</t>
    </r>
    <r>
      <rPr>
        <sz val="10.5"/>
        <color theme="1"/>
        <rFont val="ＭＳ 明朝"/>
        <family val="1"/>
        <charset val="128"/>
      </rPr>
      <t>歳</t>
    </r>
  </si>
  <si>
    <r>
      <t>3</t>
    </r>
    <r>
      <rPr>
        <sz val="10.5"/>
        <color theme="1"/>
        <rFont val="ＭＳ 明朝"/>
        <family val="1"/>
        <charset val="128"/>
      </rPr>
      <t>歳</t>
    </r>
  </si>
  <si>
    <r>
      <t>4</t>
    </r>
    <r>
      <rPr>
        <sz val="10.5"/>
        <color theme="1"/>
        <rFont val="ＭＳ 明朝"/>
        <family val="1"/>
        <charset val="128"/>
      </rPr>
      <t>歳</t>
    </r>
  </si>
  <si>
    <r>
      <t>5</t>
    </r>
    <r>
      <rPr>
        <sz val="10.5"/>
        <color theme="1"/>
        <rFont val="ＭＳ 明朝"/>
        <family val="1"/>
        <charset val="128"/>
      </rPr>
      <t>歳</t>
    </r>
  </si>
  <si>
    <r>
      <t>6</t>
    </r>
    <r>
      <rPr>
        <sz val="10.5"/>
        <color theme="1"/>
        <rFont val="ＭＳ 明朝"/>
        <family val="1"/>
        <charset val="128"/>
      </rPr>
      <t>歳</t>
    </r>
  </si>
  <si>
    <r>
      <t>7</t>
    </r>
    <r>
      <rPr>
        <sz val="10.5"/>
        <color theme="1"/>
        <rFont val="ＭＳ 明朝"/>
        <family val="1"/>
        <charset val="128"/>
      </rPr>
      <t>歳</t>
    </r>
  </si>
  <si>
    <r>
      <t>8</t>
    </r>
    <r>
      <rPr>
        <sz val="10.5"/>
        <color theme="1"/>
        <rFont val="ＭＳ 明朝"/>
        <family val="1"/>
        <charset val="128"/>
      </rPr>
      <t>歳</t>
    </r>
  </si>
  <si>
    <r>
      <t>9</t>
    </r>
    <r>
      <rPr>
        <sz val="10.5"/>
        <color theme="1"/>
        <rFont val="ＭＳ 明朝"/>
        <family val="1"/>
        <charset val="128"/>
      </rPr>
      <t>歳</t>
    </r>
  </si>
  <si>
    <r>
      <t>10</t>
    </r>
    <r>
      <rPr>
        <sz val="10.5"/>
        <rFont val="ＭＳ 明朝"/>
        <family val="1"/>
        <charset val="128"/>
      </rPr>
      <t>歳以上</t>
    </r>
    <rPh sb="3" eb="5">
      <t>イジョウ</t>
    </rPh>
    <phoneticPr fontId="10"/>
  </si>
  <si>
    <r>
      <t>2005</t>
    </r>
    <r>
      <rPr>
        <sz val="10.5"/>
        <color theme="1"/>
        <rFont val="ＭＳ Ｐ明朝"/>
        <family val="1"/>
        <charset val="128"/>
      </rPr>
      <t>年漁期以前</t>
    </r>
    <rPh sb="4" eb="5">
      <t>ネン</t>
    </rPh>
    <rPh sb="5" eb="7">
      <t>ギョキ</t>
    </rPh>
    <rPh sb="7" eb="9">
      <t>イゼン</t>
    </rPh>
    <phoneticPr fontId="7"/>
  </si>
  <si>
    <r>
      <t>2006</t>
    </r>
    <r>
      <rPr>
        <sz val="10.5"/>
        <color theme="1"/>
        <rFont val="ＭＳ Ｐ明朝"/>
        <family val="1"/>
        <charset val="128"/>
      </rPr>
      <t>年漁期以降</t>
    </r>
    <rPh sb="4" eb="5">
      <t>ネン</t>
    </rPh>
    <rPh sb="5" eb="7">
      <t>ギョキ</t>
    </rPh>
    <rPh sb="7" eb="9">
      <t>イコウ</t>
    </rPh>
    <phoneticPr fontId="7"/>
  </si>
  <si>
    <t>aとbは各再生産関係式の推定パラメータで、aは折れ点までの再生産式の傾き（尾/kg）、bは折れ点となる親魚量（トン）である。S.D.は加入量の標準偏差、ρは自己相関係数である。なお、自己相関係数は自己相関を考慮しないでパラメータを推定した後に、残差に対して自己相関係数を推定する方法（二段階推定法）を用いた。</t>
    <phoneticPr fontId="7"/>
  </si>
  <si>
    <r>
      <t>=</t>
    </r>
    <r>
      <rPr>
        <sz val="10.5"/>
        <color theme="1"/>
        <rFont val="ＭＳ Ｐ明朝"/>
        <family val="1"/>
        <charset val="128"/>
      </rPr>
      <t>（</t>
    </r>
    <r>
      <rPr>
        <sz val="10.5"/>
        <color theme="1"/>
        <rFont val="Times New Roman"/>
        <family val="1"/>
      </rPr>
      <t>0.00, 0.00, 0.03, 0.01, 0.05, 0.34, 0.10, 0.26, 0.26</t>
    </r>
    <r>
      <rPr>
        <sz val="10.5"/>
        <color theme="1"/>
        <rFont val="ＭＳ Ｐ明朝"/>
        <family val="1"/>
        <charset val="128"/>
      </rPr>
      <t>）</t>
    </r>
    <phoneticPr fontId="7"/>
  </si>
  <si>
    <t>項目</t>
    <rPh sb="0" eb="2">
      <t>コウモク</t>
    </rPh>
    <phoneticPr fontId="7"/>
  </si>
  <si>
    <r>
      <rPr>
        <sz val="10.5"/>
        <color theme="1"/>
        <rFont val="ＭＳ 明朝"/>
        <family val="1"/>
        <charset val="128"/>
      </rPr>
      <t>補足表</t>
    </r>
    <r>
      <rPr>
        <sz val="10.5"/>
        <color theme="1"/>
        <rFont val="Times New Roman"/>
        <family val="1"/>
      </rPr>
      <t>7-1.</t>
    </r>
    <r>
      <rPr>
        <sz val="10.5"/>
        <color theme="1"/>
        <rFont val="ＭＳ 明朝"/>
        <family val="1"/>
        <charset val="128"/>
      </rPr>
      <t>　北海道根拠の沖底の漁獲量と漁獲努力量（月別集計値）</t>
    </r>
    <phoneticPr fontId="7"/>
  </si>
  <si>
    <r>
      <rPr>
        <sz val="10.5"/>
        <color theme="1"/>
        <rFont val="ＭＳ 明朝"/>
        <family val="1"/>
        <charset val="128"/>
      </rPr>
      <t>補足表</t>
    </r>
    <r>
      <rPr>
        <sz val="10.5"/>
        <color theme="1"/>
        <rFont val="Times New Roman"/>
        <family val="1"/>
      </rPr>
      <t>7-2.</t>
    </r>
    <r>
      <rPr>
        <sz val="10.5"/>
        <color theme="1"/>
        <rFont val="ＭＳ 明朝"/>
        <family val="1"/>
        <charset val="128"/>
      </rPr>
      <t>　北海道根拠の沖底（</t>
    </r>
    <r>
      <rPr>
        <sz val="10.5"/>
        <color theme="1"/>
        <rFont val="Times New Roman"/>
        <family val="1"/>
      </rPr>
      <t>100</t>
    </r>
    <r>
      <rPr>
        <sz val="10.5"/>
        <color theme="1"/>
        <rFont val="ＭＳ 明朝"/>
        <family val="1"/>
        <charset val="128"/>
      </rPr>
      <t>トン以上かけまわし船）の漁獲量と漁獲努力量</t>
    </r>
    <phoneticPr fontId="7"/>
  </si>
  <si>
    <r>
      <rPr>
        <sz val="10"/>
        <color theme="1"/>
        <rFont val="ＭＳ 明朝"/>
        <family val="1"/>
        <charset val="128"/>
      </rPr>
      <t>補足表</t>
    </r>
    <r>
      <rPr>
        <sz val="10"/>
        <color theme="1"/>
        <rFont val="Times New Roman"/>
        <family val="1"/>
      </rPr>
      <t xml:space="preserve">7-3. </t>
    </r>
    <r>
      <rPr>
        <sz val="10"/>
        <color theme="1"/>
        <rFont val="ＭＳ 明朝"/>
        <family val="1"/>
        <charset val="128"/>
      </rPr>
      <t>檜山管内</t>
    </r>
    <r>
      <rPr>
        <sz val="10"/>
        <color theme="1"/>
        <rFont val="Times New Roman"/>
        <family val="1"/>
      </rPr>
      <t>4</t>
    </r>
    <r>
      <rPr>
        <sz val="10"/>
        <color theme="1"/>
        <rFont val="ＭＳ 明朝"/>
        <family val="1"/>
        <charset val="128"/>
      </rPr>
      <t>地区における延縄漁業の漁獲量と延べ出漁隻数（函館水産試験場未発表資料）</t>
    </r>
    <rPh sb="28" eb="29">
      <t>ノ</t>
    </rPh>
    <rPh sb="30" eb="32">
      <t>シュツリョウ</t>
    </rPh>
    <rPh sb="32" eb="34">
      <t>セキスウ</t>
    </rPh>
    <phoneticPr fontId="7"/>
  </si>
  <si>
    <r>
      <rPr>
        <sz val="10.5"/>
        <color theme="1"/>
        <rFont val="MS 明朝"/>
        <family val="3"/>
        <charset val="128"/>
      </rPr>
      <t>補足表</t>
    </r>
    <r>
      <rPr>
        <sz val="10.5"/>
        <color theme="1"/>
        <rFont val="Times New Roman"/>
        <family val="3"/>
      </rPr>
      <t>8</t>
    </r>
    <r>
      <rPr>
        <sz val="10.5"/>
        <color theme="1"/>
        <rFont val="Times New Roman"/>
        <family val="1"/>
      </rPr>
      <t>-1.</t>
    </r>
    <r>
      <rPr>
        <sz val="10.5"/>
        <color theme="1"/>
        <rFont val="MS 明朝"/>
        <family val="3"/>
        <charset val="128"/>
      </rPr>
      <t>　日本海スケトウダラ新規加入量調査（産卵親魚分布調査・</t>
    </r>
    <r>
      <rPr>
        <sz val="10.5"/>
        <color theme="1"/>
        <rFont val="Times New Roman"/>
        <family val="3"/>
      </rPr>
      <t>10</t>
    </r>
    <r>
      <rPr>
        <sz val="10.5"/>
        <color theme="1"/>
        <rFont val="Yu Gothic"/>
        <family val="3"/>
        <charset val="128"/>
      </rPr>
      <t>月</t>
    </r>
    <r>
      <rPr>
        <sz val="10.5"/>
        <color theme="1"/>
        <rFont val="MS 明朝"/>
        <family val="3"/>
        <charset val="128"/>
      </rPr>
      <t>）における親魚の推定現存量（稚内・中央・函館水産試験場未発表資料）</t>
    </r>
    <rPh sb="36" eb="37">
      <t>ガツ</t>
    </rPh>
    <phoneticPr fontId="7"/>
  </si>
  <si>
    <r>
      <rPr>
        <sz val="11"/>
        <color theme="1"/>
        <rFont val="ち"/>
        <family val="3"/>
        <charset val="128"/>
      </rPr>
      <t>稚内水産試験場（</t>
    </r>
    <r>
      <rPr>
        <sz val="11"/>
        <color theme="1"/>
        <rFont val="Times New Roman"/>
        <family val="1"/>
      </rPr>
      <t>2025</t>
    </r>
    <r>
      <rPr>
        <sz val="11"/>
        <color theme="1"/>
        <rFont val="ち"/>
        <family val="3"/>
        <charset val="128"/>
      </rPr>
      <t>）より引用</t>
    </r>
    <rPh sb="0" eb="2">
      <t>ワッカナイ</t>
    </rPh>
    <rPh sb="2" eb="4">
      <t>スイサン</t>
    </rPh>
    <rPh sb="4" eb="7">
      <t>シケンジョウ</t>
    </rPh>
    <rPh sb="15" eb="17">
      <t>インヨウ</t>
    </rPh>
    <phoneticPr fontId="7"/>
  </si>
  <si>
    <r>
      <t>2005</t>
    </r>
    <r>
      <rPr>
        <sz val="10.5"/>
        <color theme="1"/>
        <rFont val="ＭＳ Ｐ明朝"/>
        <family val="3"/>
        <charset val="128"/>
      </rPr>
      <t>～</t>
    </r>
    <r>
      <rPr>
        <sz val="10.5"/>
        <color theme="1"/>
        <rFont val="Times New Roman"/>
        <family val="1"/>
      </rPr>
      <t>2021</t>
    </r>
    <r>
      <rPr>
        <sz val="10.5"/>
        <color theme="1"/>
        <rFont val="ＭＳ Ｐ明朝"/>
        <family val="3"/>
        <charset val="128"/>
      </rPr>
      <t>年級群の値は稚内水産試験場（</t>
    </r>
    <r>
      <rPr>
        <sz val="10.5"/>
        <color theme="1"/>
        <rFont val="Times New Roman"/>
        <family val="1"/>
      </rPr>
      <t>2025</t>
    </r>
    <r>
      <rPr>
        <sz val="10.5"/>
        <color theme="1"/>
        <rFont val="ＭＳ Ｐ明朝"/>
        <family val="3"/>
        <charset val="128"/>
      </rPr>
      <t xml:space="preserve">）より引用。
</t>
    </r>
    <r>
      <rPr>
        <sz val="10.5"/>
        <color theme="1"/>
        <rFont val="Times New Roman"/>
        <family val="1"/>
      </rPr>
      <t>2005</t>
    </r>
    <r>
      <rPr>
        <sz val="10.5"/>
        <color theme="1"/>
        <rFont val="ＭＳ Ｐ明朝"/>
        <family val="3"/>
        <charset val="128"/>
      </rPr>
      <t>年級群の値は参考値、</t>
    </r>
    <r>
      <rPr>
        <sz val="10.5"/>
        <color theme="1"/>
        <rFont val="Times New Roman"/>
        <family val="1"/>
      </rPr>
      <t>2025</t>
    </r>
    <r>
      <rPr>
        <sz val="10.5"/>
        <color theme="1"/>
        <rFont val="ＭＳ Ｐ明朝"/>
        <family val="3"/>
        <charset val="128"/>
      </rPr>
      <t>年級群の値は水産機構調査の速報値。</t>
    </r>
    <rPh sb="9" eb="10">
      <t>ネン</t>
    </rPh>
    <rPh sb="10" eb="12">
      <t>キュウグン</t>
    </rPh>
    <rPh sb="13" eb="14">
      <t>アタイ</t>
    </rPh>
    <rPh sb="15" eb="17">
      <t>ワッカナイ</t>
    </rPh>
    <rPh sb="17" eb="19">
      <t>スイサン</t>
    </rPh>
    <rPh sb="19" eb="22">
      <t>シケンジョウ</t>
    </rPh>
    <rPh sb="30" eb="32">
      <t>インヨウ</t>
    </rPh>
    <rPh sb="38" eb="39">
      <t>ネン</t>
    </rPh>
    <rPh sb="39" eb="41">
      <t>キュウグン</t>
    </rPh>
    <rPh sb="42" eb="43">
      <t>アタイ</t>
    </rPh>
    <rPh sb="44" eb="47">
      <t>サンコウチ</t>
    </rPh>
    <rPh sb="52" eb="53">
      <t>ネン</t>
    </rPh>
    <rPh sb="53" eb="55">
      <t>キュウグン</t>
    </rPh>
    <rPh sb="56" eb="57">
      <t>アタイ</t>
    </rPh>
    <rPh sb="58" eb="60">
      <t>スイサン</t>
    </rPh>
    <rPh sb="60" eb="62">
      <t>キコウ</t>
    </rPh>
    <rPh sb="62" eb="64">
      <t>チョウサ</t>
    </rPh>
    <rPh sb="65" eb="68">
      <t>ソクホウチ</t>
    </rPh>
    <phoneticPr fontId="7"/>
  </si>
  <si>
    <r>
      <rPr>
        <sz val="10.5"/>
        <color theme="1"/>
        <rFont val="MS 明朝"/>
        <family val="3"/>
        <charset val="128"/>
      </rPr>
      <t>補足表</t>
    </r>
    <r>
      <rPr>
        <sz val="10.5"/>
        <color theme="1"/>
        <rFont val="Times New Roman"/>
        <family val="1"/>
      </rPr>
      <t>8-3.</t>
    </r>
    <r>
      <rPr>
        <sz val="10.5"/>
        <color theme="1"/>
        <rFont val="MS 明朝"/>
        <family val="3"/>
        <charset val="128"/>
      </rPr>
      <t>　日本海スケトウダラ新規加入量調査（未成魚分布調査）で推定された武蔵堆周辺海域におけるスケトウダラ</t>
    </r>
    <r>
      <rPr>
        <sz val="10.5"/>
        <color theme="1"/>
        <rFont val="Times New Roman"/>
        <family val="1"/>
      </rPr>
      <t>0</t>
    </r>
    <r>
      <rPr>
        <sz val="10.5"/>
        <color theme="1"/>
        <rFont val="MS 明朝"/>
        <family val="3"/>
        <charset val="128"/>
      </rPr>
      <t>～</t>
    </r>
    <r>
      <rPr>
        <sz val="10.5"/>
        <color theme="1"/>
        <rFont val="Times New Roman"/>
        <family val="1"/>
      </rPr>
      <t>2</t>
    </r>
    <r>
      <rPr>
        <sz val="10.5"/>
        <color theme="1"/>
        <rFont val="MS 明朝"/>
        <family val="3"/>
        <charset val="128"/>
      </rPr>
      <t>歳魚の現存尾数（百万尾）</t>
    </r>
    <phoneticPr fontId="7"/>
  </si>
  <si>
    <r>
      <rPr>
        <sz val="10.5"/>
        <color theme="1"/>
        <rFont val="MS 明朝"/>
        <family val="3"/>
        <charset val="128"/>
      </rPr>
      <t>補足表</t>
    </r>
    <r>
      <rPr>
        <sz val="10.5"/>
        <color theme="1"/>
        <rFont val="Times New Roman"/>
        <family val="1"/>
      </rPr>
      <t>8-2.</t>
    </r>
    <r>
      <rPr>
        <sz val="10.5"/>
        <color theme="1"/>
        <rFont val="MS 明朝"/>
        <family val="3"/>
        <charset val="128"/>
      </rPr>
      <t>　日本海スケトウダラ新規加入量調査（仔稚魚分布調査）で推定されたスケトウダラ</t>
    </r>
    <r>
      <rPr>
        <sz val="10.5"/>
        <color theme="1"/>
        <rFont val="Times New Roman"/>
        <family val="1"/>
      </rPr>
      <t>0</t>
    </r>
    <r>
      <rPr>
        <sz val="10.5"/>
        <color theme="1"/>
        <rFont val="MS 明朝"/>
        <family val="3"/>
        <charset val="128"/>
      </rPr>
      <t>歳魚の</t>
    </r>
    <r>
      <rPr>
        <sz val="10.5"/>
        <color theme="1"/>
        <rFont val="ＭＳ Ｐゴシック"/>
        <family val="3"/>
        <charset val="128"/>
      </rPr>
      <t>現存尾数</t>
    </r>
    <phoneticPr fontId="7"/>
  </si>
  <si>
    <r>
      <t>2020</t>
    </r>
    <r>
      <rPr>
        <sz val="10.5"/>
        <color theme="1"/>
        <rFont val="ＭＳ Ｐ明朝"/>
        <family val="1"/>
        <charset val="128"/>
      </rPr>
      <t>年度評価</t>
    </r>
  </si>
  <si>
    <r>
      <t>2021</t>
    </r>
    <r>
      <rPr>
        <sz val="10.5"/>
        <color theme="1"/>
        <rFont val="ＭＳ Ｐ明朝"/>
        <family val="1"/>
        <charset val="128"/>
      </rPr>
      <t>年度評価</t>
    </r>
  </si>
  <si>
    <r>
      <t>2022</t>
    </r>
    <r>
      <rPr>
        <sz val="10.5"/>
        <color theme="1"/>
        <rFont val="ＭＳ Ｐ明朝"/>
        <family val="1"/>
        <charset val="128"/>
      </rPr>
      <t>年度評価</t>
    </r>
  </si>
  <si>
    <r>
      <t>2023</t>
    </r>
    <r>
      <rPr>
        <sz val="10.5"/>
        <color theme="1"/>
        <rFont val="ＭＳ Ｐ明朝"/>
        <family val="1"/>
        <charset val="128"/>
      </rPr>
      <t>年度評価</t>
    </r>
  </si>
  <si>
    <r>
      <t>2024</t>
    </r>
    <r>
      <rPr>
        <sz val="10.5"/>
        <color theme="1"/>
        <rFont val="ＭＳ Ｐ明朝"/>
        <family val="1"/>
        <charset val="128"/>
      </rPr>
      <t>年度評価</t>
    </r>
  </si>
  <si>
    <r>
      <t>2025</t>
    </r>
    <r>
      <rPr>
        <sz val="10.5"/>
        <color theme="1"/>
        <rFont val="ＭＳ Ｐ明朝"/>
        <family val="1"/>
        <charset val="128"/>
      </rPr>
      <t>年度評価</t>
    </r>
  </si>
  <si>
    <r>
      <rPr>
        <sz val="11"/>
        <color theme="1"/>
        <rFont val="ＭＳ Ｐゴシック"/>
        <family val="2"/>
      </rPr>
      <t>補足表</t>
    </r>
    <r>
      <rPr>
        <sz val="11"/>
        <color theme="1"/>
        <rFont val="Times New Roman"/>
        <family val="1"/>
      </rPr>
      <t>10-1.</t>
    </r>
    <r>
      <rPr>
        <sz val="11"/>
        <color theme="1"/>
        <rFont val="ＭＳ Ｐゴシック"/>
        <family val="2"/>
      </rPr>
      <t>　本系群資源評価を取り巻く過年度の経緯</t>
    </r>
    <rPh sb="0" eb="3">
      <t>ホソクヒョウ</t>
    </rPh>
    <rPh sb="9" eb="10">
      <t>ホン</t>
    </rPh>
    <rPh sb="10" eb="12">
      <t>ケイグン</t>
    </rPh>
    <rPh sb="12" eb="14">
      <t>シゲン</t>
    </rPh>
    <rPh sb="14" eb="16">
      <t>ヒョウカ</t>
    </rPh>
    <rPh sb="17" eb="18">
      <t>ト</t>
    </rPh>
    <rPh sb="19" eb="20">
      <t>マ</t>
    </rPh>
    <rPh sb="21" eb="24">
      <t>カネンド</t>
    </rPh>
    <rPh sb="25" eb="27">
      <t>ケイイ</t>
    </rPh>
    <phoneticPr fontId="7"/>
  </si>
  <si>
    <r>
      <rPr>
        <sz val="11"/>
        <color theme="1"/>
        <rFont val="ＭＳ Ｐゴシック"/>
        <family val="2"/>
      </rPr>
      <t>年月</t>
    </r>
    <rPh sb="0" eb="2">
      <t>ネンゲツ</t>
    </rPh>
    <phoneticPr fontId="7"/>
  </si>
  <si>
    <r>
      <rPr>
        <sz val="11"/>
        <color theme="1"/>
        <rFont val="ＭＳ Ｐゴシック"/>
        <family val="2"/>
      </rPr>
      <t>資源評価をめぐる主な経緯</t>
    </r>
    <rPh sb="0" eb="2">
      <t>シゲン</t>
    </rPh>
    <rPh sb="2" eb="4">
      <t>ヒョウカ</t>
    </rPh>
    <rPh sb="8" eb="9">
      <t>オモ</t>
    </rPh>
    <rPh sb="10" eb="12">
      <t>ケイイ</t>
    </rPh>
    <phoneticPr fontId="7"/>
  </si>
  <si>
    <r>
      <rPr>
        <sz val="11"/>
        <color theme="1"/>
        <rFont val="ＭＳ Ｐゴシック"/>
        <family val="2"/>
      </rPr>
      <t>第</t>
    </r>
    <r>
      <rPr>
        <sz val="11"/>
        <color theme="1"/>
        <rFont val="Times New Roman"/>
        <family val="1"/>
      </rPr>
      <t>1</t>
    </r>
    <r>
      <rPr>
        <sz val="11"/>
        <color theme="1"/>
        <rFont val="ＭＳ Ｐゴシック"/>
        <family val="2"/>
      </rPr>
      <t>回研究機関会議
（</t>
    </r>
    <r>
      <rPr>
        <sz val="11"/>
        <color theme="1"/>
        <rFont val="Times New Roman"/>
        <family val="1"/>
      </rPr>
      <t>https://www.fra.affrc.go.jp/shigen_hyoka/SCmeeting/2019-1/index.html</t>
    </r>
    <r>
      <rPr>
        <sz val="11"/>
        <color theme="1"/>
        <rFont val="ＭＳ Ｐゴシック"/>
        <family val="2"/>
      </rPr>
      <t xml:space="preserve">）
</t>
    </r>
    <r>
      <rPr>
        <sz val="11"/>
        <color theme="1"/>
        <rFont val="Times New Roman"/>
        <family val="1"/>
      </rPr>
      <t>2018</t>
    </r>
    <r>
      <rPr>
        <sz val="11"/>
        <color theme="1"/>
        <rFont val="ＭＳ Ｐゴシック"/>
        <family val="2"/>
      </rPr>
      <t>年度の資源評価結果に基づき、再生産関係および管理基準値・漁獲管理規則案を検討</t>
    </r>
    <phoneticPr fontId="7"/>
  </si>
  <si>
    <r>
      <rPr>
        <sz val="11"/>
        <color theme="1"/>
        <rFont val="ＭＳ Ｐゴシック"/>
        <family val="2"/>
      </rPr>
      <t>令和元年度スケトウダラ、ホッケ資源評価会議
（</t>
    </r>
    <r>
      <rPr>
        <sz val="11"/>
        <color theme="1"/>
        <rFont val="Times New Roman"/>
        <family val="1"/>
      </rPr>
      <t>https://www.fra.affrc.go.jp/shigen_hyoka/SCmeeting/2019-1/index.html</t>
    </r>
    <r>
      <rPr>
        <sz val="11"/>
        <color theme="1"/>
        <rFont val="ＭＳ Ｐゴシック"/>
        <family val="2"/>
      </rPr>
      <t>）</t>
    </r>
    <phoneticPr fontId="7"/>
  </si>
  <si>
    <r>
      <rPr>
        <sz val="11"/>
        <color theme="1"/>
        <rFont val="ＭＳ Ｐゴシック"/>
        <family val="2"/>
      </rPr>
      <t>第</t>
    </r>
    <r>
      <rPr>
        <sz val="11"/>
        <color theme="1"/>
        <rFont val="Times New Roman"/>
        <family val="1"/>
      </rPr>
      <t>1</t>
    </r>
    <r>
      <rPr>
        <sz val="11"/>
        <color theme="1"/>
        <rFont val="ＭＳ Ｐゴシック"/>
        <family val="2"/>
      </rPr>
      <t>回資源管理方針に関する検討会（スケトウダラ全系群及びズワイガニオホーツク南部・北海道西部系群）
（</t>
    </r>
    <r>
      <rPr>
        <sz val="11"/>
        <color theme="1"/>
        <rFont val="Times New Roman"/>
        <family val="1"/>
      </rPr>
      <t>https://www.jfa.maff.go.jp/j/study/kanri/231027.html</t>
    </r>
    <r>
      <rPr>
        <sz val="11"/>
        <color theme="1"/>
        <rFont val="ＭＳ Ｐゴシック"/>
        <family val="2"/>
      </rPr>
      <t>）</t>
    </r>
    <phoneticPr fontId="7"/>
  </si>
  <si>
    <r>
      <rPr>
        <sz val="11"/>
        <color theme="1"/>
        <rFont val="ＭＳ Ｐゴシック"/>
        <family val="2"/>
      </rPr>
      <t>令和</t>
    </r>
    <r>
      <rPr>
        <sz val="11"/>
        <color theme="1"/>
        <rFont val="Times New Roman"/>
        <family val="1"/>
      </rPr>
      <t>2</t>
    </r>
    <r>
      <rPr>
        <sz val="11"/>
        <color theme="1"/>
        <rFont val="ＭＳ Ｐゴシック"/>
        <family val="2"/>
      </rPr>
      <t>年度スケトウダラ・ホッケ・ズワイガニ資源評価会議（</t>
    </r>
    <r>
      <rPr>
        <sz val="11"/>
        <color theme="1"/>
        <rFont val="Times New Roman"/>
        <family val="1"/>
      </rPr>
      <t>https://www.fra.affrc.go.jp/shigen_hyoka/SCmeeting/2019-1/index.html#20-08</t>
    </r>
    <r>
      <rPr>
        <sz val="11"/>
        <color theme="1"/>
        <rFont val="ＭＳ Ｐゴシック"/>
        <family val="2"/>
      </rPr>
      <t>）</t>
    </r>
    <phoneticPr fontId="7"/>
  </si>
  <si>
    <r>
      <rPr>
        <sz val="11"/>
        <color theme="1"/>
        <rFont val="ＭＳ Ｐゴシック"/>
        <family val="2"/>
      </rPr>
      <t>第</t>
    </r>
    <r>
      <rPr>
        <sz val="11"/>
        <color theme="1"/>
        <rFont val="Times New Roman"/>
        <family val="1"/>
      </rPr>
      <t>2</t>
    </r>
    <r>
      <rPr>
        <sz val="11"/>
        <color theme="1"/>
        <rFont val="ＭＳ Ｐゴシック"/>
        <family val="2"/>
      </rPr>
      <t>回研究機関会議
（</t>
    </r>
    <r>
      <rPr>
        <sz val="11"/>
        <color theme="1"/>
        <rFont val="Times New Roman"/>
        <family val="1"/>
      </rPr>
      <t>https://www.fra.affrc.go.jp/shigen_hyoka/SCmeeting/2019-1/index.html#20-09</t>
    </r>
    <r>
      <rPr>
        <sz val="11"/>
        <color theme="1"/>
        <rFont val="ＭＳ Ｐゴシック"/>
        <family val="2"/>
      </rPr>
      <t xml:space="preserve">）
</t>
    </r>
    <r>
      <rPr>
        <sz val="11"/>
        <color theme="1"/>
        <rFont val="Times New Roman"/>
        <family val="1"/>
      </rPr>
      <t>2020</t>
    </r>
    <r>
      <rPr>
        <sz val="11"/>
        <color theme="1"/>
        <rFont val="ＭＳ Ｐゴシック"/>
        <family val="2"/>
      </rPr>
      <t>年度の資源評価結果に基づいて再検討</t>
    </r>
    <phoneticPr fontId="7"/>
  </si>
  <si>
    <r>
      <rPr>
        <sz val="11"/>
        <color theme="1"/>
        <rFont val="ＭＳ Ｐゴシック"/>
        <family val="2"/>
      </rPr>
      <t>第</t>
    </r>
    <r>
      <rPr>
        <sz val="11"/>
        <color theme="1"/>
        <rFont val="Times New Roman"/>
        <family val="1"/>
      </rPr>
      <t>3</t>
    </r>
    <r>
      <rPr>
        <sz val="11"/>
        <color theme="1"/>
        <rFont val="ＭＳ Ｐゴシック"/>
        <family val="2"/>
      </rPr>
      <t>回資源管理方針に関する検討会（スケトウダラ日本海系群）
（</t>
    </r>
    <r>
      <rPr>
        <sz val="11"/>
        <color theme="1"/>
        <rFont val="Times New Roman"/>
        <family val="1"/>
      </rPr>
      <t>https://www.jfa.maff.go.jp/j/study/kanri/231027.html</t>
    </r>
    <r>
      <rPr>
        <sz val="11"/>
        <color theme="1"/>
        <rFont val="ＭＳ Ｐゴシック"/>
        <family val="2"/>
      </rPr>
      <t>）</t>
    </r>
    <phoneticPr fontId="7"/>
  </si>
  <si>
    <r>
      <rPr>
        <sz val="11"/>
        <color theme="1"/>
        <rFont val="ＭＳ Ｐゴシック"/>
        <family val="2"/>
      </rPr>
      <t>水産政策審議会第</t>
    </r>
    <r>
      <rPr>
        <sz val="11"/>
        <color theme="1"/>
        <rFont val="Times New Roman"/>
        <family val="1"/>
      </rPr>
      <t>107</t>
    </r>
    <r>
      <rPr>
        <sz val="11"/>
        <color theme="1"/>
        <rFont val="ＭＳ Ｐゴシック"/>
        <family val="2"/>
      </rPr>
      <t>回資源管理分科会
（</t>
    </r>
    <r>
      <rPr>
        <sz val="11"/>
        <color theme="1"/>
        <rFont val="Times New Roman"/>
        <family val="1"/>
      </rPr>
      <t>https://www.jfa.maff.go.jp/j/council/seisaku/kanri/210126.html</t>
    </r>
    <r>
      <rPr>
        <sz val="11"/>
        <color theme="1"/>
        <rFont val="ＭＳ Ｐゴシック"/>
        <family val="2"/>
      </rPr>
      <t>）
資源管理基本方針に漁獲シナリオが定められた</t>
    </r>
    <phoneticPr fontId="7"/>
  </si>
  <si>
    <r>
      <t>MSY</t>
    </r>
    <r>
      <rPr>
        <sz val="11"/>
        <color theme="1"/>
        <rFont val="ＭＳ Ｐゴシック"/>
        <family val="2"/>
      </rPr>
      <t>に基づく</t>
    </r>
    <r>
      <rPr>
        <sz val="11"/>
        <color theme="1"/>
        <rFont val="Times New Roman"/>
        <family val="1"/>
      </rPr>
      <t>TAC</t>
    </r>
    <r>
      <rPr>
        <sz val="11"/>
        <color theme="1"/>
        <rFont val="ＭＳ Ｐゴシック"/>
        <family val="2"/>
      </rPr>
      <t>管理開始</t>
    </r>
    <phoneticPr fontId="7"/>
  </si>
  <si>
    <r>
      <rPr>
        <sz val="11"/>
        <color theme="1"/>
        <rFont val="ＭＳ Ｐゴシック"/>
        <family val="2"/>
      </rPr>
      <t>令和</t>
    </r>
    <r>
      <rPr>
        <sz val="11"/>
        <color theme="1"/>
        <rFont val="Times New Roman"/>
        <family val="1"/>
      </rPr>
      <t>3</t>
    </r>
    <r>
      <rPr>
        <sz val="11"/>
        <color theme="1"/>
        <rFont val="ＭＳ Ｐゴシック"/>
        <family val="2"/>
      </rPr>
      <t>年度北海道スケトウダラ・ズワイガニ資源評価会議
（</t>
    </r>
    <r>
      <rPr>
        <sz val="11"/>
        <color theme="1"/>
        <rFont val="Times New Roman"/>
        <family val="1"/>
      </rPr>
      <t>https://www.fra.affrc.go.jp/shigen_hyoka/SCmeeting/2019-1/index.html#21-06</t>
    </r>
    <r>
      <rPr>
        <sz val="11"/>
        <color theme="1"/>
        <rFont val="ＭＳ Ｐゴシック"/>
        <family val="2"/>
      </rPr>
      <t>）</t>
    </r>
    <phoneticPr fontId="7"/>
  </si>
  <si>
    <r>
      <rPr>
        <sz val="11"/>
        <color theme="1"/>
        <rFont val="ＭＳ Ｐゴシック"/>
        <family val="2"/>
      </rPr>
      <t>令和</t>
    </r>
    <r>
      <rPr>
        <sz val="11"/>
        <color theme="1"/>
        <rFont val="Times New Roman"/>
        <family val="1"/>
      </rPr>
      <t>4</t>
    </r>
    <r>
      <rPr>
        <sz val="11"/>
        <color theme="1"/>
        <rFont val="ＭＳ Ｐゴシック"/>
        <family val="2"/>
      </rPr>
      <t>年度北海道スケトウダラ・ズワイガニ資源評価会議
（</t>
    </r>
    <r>
      <rPr>
        <sz val="11"/>
        <color theme="1"/>
        <rFont val="Times New Roman"/>
        <family val="1"/>
      </rPr>
      <t>https://www.fra.affrc.go.jp/shigen_hyoka/SCmeeting/2019-1/index.html#23-09</t>
    </r>
    <r>
      <rPr>
        <sz val="11"/>
        <color theme="1"/>
        <rFont val="ＭＳ Ｐゴシック"/>
        <family val="2"/>
      </rPr>
      <t>）</t>
    </r>
    <phoneticPr fontId="7"/>
  </si>
  <si>
    <r>
      <rPr>
        <sz val="11"/>
        <color theme="1"/>
        <rFont val="ＭＳ Ｐゴシック"/>
        <family val="2"/>
      </rPr>
      <t>令和</t>
    </r>
    <r>
      <rPr>
        <sz val="11"/>
        <color theme="1"/>
        <rFont val="Times New Roman"/>
        <family val="1"/>
      </rPr>
      <t>5</t>
    </r>
    <r>
      <rPr>
        <sz val="11"/>
        <color theme="1"/>
        <rFont val="ＭＳ Ｐゴシック"/>
        <family val="2"/>
      </rPr>
      <t>年度北海道ブロック</t>
    </r>
    <r>
      <rPr>
        <sz val="11"/>
        <color theme="1"/>
        <rFont val="Times New Roman"/>
        <family val="1"/>
      </rPr>
      <t xml:space="preserve"> </t>
    </r>
    <r>
      <rPr>
        <sz val="11"/>
        <color theme="1"/>
        <rFont val="ＭＳ Ｐゴシック"/>
        <family val="2"/>
      </rPr>
      <t>スケトウダラ・ズワイガニ・マダラ資源評価会議
（</t>
    </r>
    <r>
      <rPr>
        <sz val="11"/>
        <color theme="1"/>
        <rFont val="Times New Roman"/>
        <family val="1"/>
      </rPr>
      <t>https://www.fra.go.jp/shigen/fisheries_resources/meeting/stock_assesment_meeting/2023/sa2023-sc09.html</t>
    </r>
    <r>
      <rPr>
        <sz val="11"/>
        <color theme="1"/>
        <rFont val="ＭＳ Ｐゴシック"/>
        <family val="2"/>
      </rPr>
      <t>）</t>
    </r>
    <phoneticPr fontId="7"/>
  </si>
  <si>
    <r>
      <rPr>
        <sz val="11"/>
        <color theme="1"/>
        <rFont val="ＭＳ Ｐゴシック"/>
        <family val="2"/>
      </rPr>
      <t>令和</t>
    </r>
    <r>
      <rPr>
        <sz val="11"/>
        <color theme="1"/>
        <rFont val="Times New Roman"/>
        <family val="1"/>
      </rPr>
      <t>6</t>
    </r>
    <r>
      <rPr>
        <sz val="11"/>
        <color theme="1"/>
        <rFont val="ＭＳ Ｐゴシック"/>
        <family val="2"/>
      </rPr>
      <t>年度北海道ブロック</t>
    </r>
    <r>
      <rPr>
        <sz val="11"/>
        <color theme="1"/>
        <rFont val="Times New Roman"/>
        <family val="1"/>
      </rPr>
      <t xml:space="preserve"> </t>
    </r>
    <r>
      <rPr>
        <sz val="11"/>
        <color theme="1"/>
        <rFont val="ＭＳ Ｐゴシック"/>
        <family val="2"/>
      </rPr>
      <t>スケトウダラ・ズワイガニ・マダラ資源評価会議
（</t>
    </r>
    <r>
      <rPr>
        <sz val="11"/>
        <color theme="1"/>
        <rFont val="Times New Roman"/>
        <family val="1"/>
      </rPr>
      <t>https://www.fra.go.jp/shigen/fisheries_resources/meeting/stock_assesment_meeting/2024/sa2024-sc01.html</t>
    </r>
    <r>
      <rPr>
        <sz val="11"/>
        <color theme="1"/>
        <rFont val="ＭＳ Ｐゴシック"/>
        <family val="2"/>
      </rPr>
      <t>）</t>
    </r>
    <phoneticPr fontId="7"/>
  </si>
  <si>
    <r>
      <rPr>
        <sz val="11"/>
        <color theme="1"/>
        <rFont val="ＭＳ Ｐゴシック"/>
        <family val="2"/>
      </rPr>
      <t>補足表</t>
    </r>
    <r>
      <rPr>
        <sz val="11"/>
        <color theme="1"/>
        <rFont val="Times New Roman"/>
        <family val="1"/>
      </rPr>
      <t>10-2.</t>
    </r>
    <r>
      <rPr>
        <sz val="11"/>
        <color theme="1"/>
        <rFont val="ＭＳ Ｐゴシック"/>
        <family val="2"/>
      </rPr>
      <t>　過年度の親魚量、資源量、加入尾数、漁獲量、漁獲割合（％）、漁獲圧の比</t>
    </r>
    <rPh sb="0" eb="2">
      <t>ホソク</t>
    </rPh>
    <rPh sb="2" eb="3">
      <t>ヒョウ</t>
    </rPh>
    <rPh sb="9" eb="12">
      <t>カネンド</t>
    </rPh>
    <rPh sb="13" eb="16">
      <t>シンギョリョウ</t>
    </rPh>
    <rPh sb="17" eb="20">
      <t>シゲンリョウ</t>
    </rPh>
    <rPh sb="21" eb="24">
      <t>カニュウビ</t>
    </rPh>
    <rPh sb="24" eb="25">
      <t>スウ</t>
    </rPh>
    <rPh sb="26" eb="29">
      <t>ギョカクリョウ</t>
    </rPh>
    <rPh sb="30" eb="32">
      <t>ギョカク</t>
    </rPh>
    <rPh sb="32" eb="34">
      <t>ワリアイ</t>
    </rPh>
    <rPh sb="38" eb="40">
      <t>ギョカク</t>
    </rPh>
    <rPh sb="40" eb="41">
      <t>アツ</t>
    </rPh>
    <rPh sb="42" eb="43">
      <t>ヒ</t>
    </rPh>
    <phoneticPr fontId="7"/>
  </si>
  <si>
    <r>
      <rPr>
        <sz val="10.5"/>
        <color theme="1"/>
        <rFont val="ＭＳ Ｐ明朝"/>
        <family val="1"/>
        <charset val="128"/>
      </rPr>
      <t>親魚量（万トン）</t>
    </r>
  </si>
  <si>
    <r>
      <rPr>
        <sz val="10.5"/>
        <color theme="1"/>
        <rFont val="ＭＳ Ｐ明朝"/>
        <family val="1"/>
        <charset val="128"/>
      </rPr>
      <t>資源量（万トン）</t>
    </r>
  </si>
  <si>
    <r>
      <rPr>
        <sz val="10.5"/>
        <color theme="1"/>
        <rFont val="ＭＳ Ｐ明朝"/>
        <family val="1"/>
        <charset val="128"/>
      </rPr>
      <t>加入尾数（億尾）</t>
    </r>
  </si>
  <si>
    <r>
      <rPr>
        <sz val="10.5"/>
        <color theme="1"/>
        <rFont val="ＭＳ Ｐ明朝"/>
        <family val="1"/>
        <charset val="128"/>
      </rPr>
      <t>漁獲量（万トン）</t>
    </r>
  </si>
  <si>
    <r>
      <rPr>
        <sz val="10.5"/>
        <color theme="1"/>
        <rFont val="ＭＳ Ｐ明朝"/>
        <family val="1"/>
        <charset val="128"/>
      </rPr>
      <t>漁獲割合（％）</t>
    </r>
  </si>
  <si>
    <r>
      <rPr>
        <sz val="10.5"/>
        <color theme="1"/>
        <rFont val="ＭＳ Ｐ明朝"/>
        <family val="1"/>
        <charset val="128"/>
      </rPr>
      <t>漁獲圧の比（</t>
    </r>
    <r>
      <rPr>
        <sz val="10.5"/>
        <color theme="1"/>
        <rFont val="Times New Roman"/>
        <family val="1"/>
      </rPr>
      <t>F/Fmsy</t>
    </r>
    <r>
      <rPr>
        <sz val="10.5"/>
        <color theme="1"/>
        <rFont val="ＭＳ Ｐ明朝"/>
        <family val="1"/>
        <charset val="128"/>
      </rPr>
      <t>）</t>
    </r>
  </si>
  <si>
    <r>
      <t>2020</t>
    </r>
    <r>
      <rPr>
        <sz val="11"/>
        <color theme="1"/>
        <rFont val="游ゴシック"/>
        <family val="1"/>
        <charset val="128"/>
      </rPr>
      <t>年度評価から</t>
    </r>
    <r>
      <rPr>
        <sz val="11"/>
        <color theme="1"/>
        <rFont val="Times New Roman"/>
        <family val="1"/>
      </rPr>
      <t>2024</t>
    </r>
    <r>
      <rPr>
        <sz val="11"/>
        <color theme="1"/>
        <rFont val="游ゴシック"/>
        <family val="1"/>
        <charset val="128"/>
      </rPr>
      <t>年度評価による将来予測は</t>
    </r>
    <r>
      <rPr>
        <sz val="11"/>
        <color theme="1"/>
        <rFont val="Times New Roman"/>
        <family val="1"/>
      </rPr>
      <t>β=0.9</t>
    </r>
    <r>
      <rPr>
        <sz val="11"/>
        <color theme="1"/>
        <rFont val="游ゴシック"/>
        <family val="1"/>
        <charset val="128"/>
      </rPr>
      <t>の漁獲管理規則に従った場合、</t>
    </r>
    <r>
      <rPr>
        <sz val="11"/>
        <color theme="1"/>
        <rFont val="Times New Roman"/>
        <family val="1"/>
      </rPr>
      <t>2025</t>
    </r>
    <r>
      <rPr>
        <sz val="11"/>
        <color theme="1"/>
        <rFont val="游ゴシック"/>
        <family val="1"/>
        <charset val="128"/>
      </rPr>
      <t>年度評価の将来予測は</t>
    </r>
    <r>
      <rPr>
        <sz val="11"/>
        <color theme="1"/>
        <rFont val="Times New Roman"/>
        <family val="1"/>
      </rPr>
      <t>β=0.8</t>
    </r>
    <r>
      <rPr>
        <sz val="11"/>
        <color theme="1"/>
        <rFont val="游ゴシック"/>
        <family val="1"/>
        <charset val="128"/>
      </rPr>
      <t>の漁獲管理規則案に従った場合の結果。</t>
    </r>
    <phoneticPr fontId="7"/>
  </si>
  <si>
    <t>補足資料11-1.　今後検討すべき課題の整理項目</t>
    <rPh sb="0" eb="2">
      <t>ホソク</t>
    </rPh>
    <rPh sb="2" eb="4">
      <t>シリョウ</t>
    </rPh>
    <rPh sb="10" eb="12">
      <t>コンゴ</t>
    </rPh>
    <rPh sb="12" eb="14">
      <t>ケントウ</t>
    </rPh>
    <rPh sb="17" eb="19">
      <t>カダイ</t>
    </rPh>
    <rPh sb="20" eb="22">
      <t>セイリ</t>
    </rPh>
    <rPh sb="22" eb="24">
      <t>コウモク</t>
    </rPh>
    <phoneticPr fontId="7"/>
  </si>
  <si>
    <t>検討課題</t>
    <rPh sb="0" eb="2">
      <t>ケントウ</t>
    </rPh>
    <rPh sb="2" eb="4">
      <t>カダイ</t>
    </rPh>
    <phoneticPr fontId="7"/>
  </si>
  <si>
    <t>資源評価手法</t>
    <rPh sb="0" eb="2">
      <t>シゲン</t>
    </rPh>
    <rPh sb="2" eb="4">
      <t>ヒョウカ</t>
    </rPh>
    <rPh sb="4" eb="6">
      <t>シュホウ</t>
    </rPh>
    <phoneticPr fontId="7"/>
  </si>
  <si>
    <t>生物パラメータ</t>
    <rPh sb="0" eb="2">
      <t>セイブツ</t>
    </rPh>
    <phoneticPr fontId="7"/>
  </si>
  <si>
    <t>年代を区切る再生産関係</t>
    <rPh sb="0" eb="2">
      <t>ネンダイ</t>
    </rPh>
    <rPh sb="3" eb="5">
      <t>クギ</t>
    </rPh>
    <rPh sb="6" eb="9">
      <t>サイセイサン</t>
    </rPh>
    <rPh sb="9" eb="11">
      <t>カンケイ</t>
    </rPh>
    <phoneticPr fontId="7"/>
  </si>
  <si>
    <t>・チューニング指標値の検討</t>
    <rPh sb="7" eb="9">
      <t>シヒョウ</t>
    </rPh>
    <rPh sb="9" eb="10">
      <t>チ</t>
    </rPh>
    <rPh sb="11" eb="13">
      <t>ケントウ</t>
    </rPh>
    <phoneticPr fontId="7"/>
  </si>
  <si>
    <t>・継続的な情報収集と定期的な見直し</t>
    <rPh sb="1" eb="4">
      <t>ケイゾクテキ</t>
    </rPh>
    <rPh sb="5" eb="7">
      <t>ジョウホウ</t>
    </rPh>
    <rPh sb="7" eb="9">
      <t>シュウシュウ</t>
    </rPh>
    <rPh sb="10" eb="13">
      <t>テイキテキ</t>
    </rPh>
    <rPh sb="14" eb="16">
      <t>ミナオ</t>
    </rPh>
    <phoneticPr fontId="7"/>
  </si>
  <si>
    <t>・現在の環境とは異なる年代の特定</t>
    <rPh sb="1" eb="3">
      <t>ゲンザイ</t>
    </rPh>
    <rPh sb="4" eb="6">
      <t>カンキョウ</t>
    </rPh>
    <rPh sb="8" eb="9">
      <t>コト</t>
    </rPh>
    <rPh sb="11" eb="13">
      <t>ネンダイ</t>
    </rPh>
    <rPh sb="14" eb="16">
      <t>トクテイ</t>
    </rPh>
    <phoneticPr fontId="7"/>
  </si>
  <si>
    <t>自然死亡係数</t>
    <rPh sb="4" eb="6">
      <t>ケイスウ</t>
    </rPh>
    <phoneticPr fontId="10"/>
  </si>
  <si>
    <t>年齢</t>
    <phoneticPr fontId="7"/>
  </si>
  <si>
    <t>漁期年</t>
    <rPh sb="0" eb="2">
      <t>ギョキ</t>
    </rPh>
    <rPh sb="2" eb="3">
      <t>ネン</t>
    </rPh>
    <phoneticPr fontId="8"/>
  </si>
  <si>
    <t>漁獲量
（トン）</t>
    <rPh sb="0" eb="3">
      <t>ギョカクリョウ</t>
    </rPh>
    <phoneticPr fontId="8"/>
  </si>
  <si>
    <r>
      <rPr>
        <sz val="10.5"/>
        <color indexed="8"/>
        <rFont val="ＭＳ Ｐ明朝"/>
        <family val="1"/>
        <charset val="128"/>
      </rPr>
      <t>漁獲量（トン）</t>
    </r>
    <rPh sb="0" eb="2">
      <t>ギョカク</t>
    </rPh>
    <rPh sb="2" eb="3">
      <t>リョウ</t>
    </rPh>
    <phoneticPr fontId="15"/>
  </si>
  <si>
    <r>
      <rPr>
        <sz val="10.5"/>
        <color indexed="8"/>
        <rFont val="ＭＳ Ｐ明朝"/>
        <family val="1"/>
        <charset val="128"/>
      </rPr>
      <t>漁獲努力量（千網）</t>
    </r>
    <rPh sb="0" eb="2">
      <t>ギョカク</t>
    </rPh>
    <rPh sb="2" eb="4">
      <t>ドリョク</t>
    </rPh>
    <rPh sb="4" eb="5">
      <t>リョウ</t>
    </rPh>
    <rPh sb="6" eb="7">
      <t>セン</t>
    </rPh>
    <rPh sb="7" eb="8">
      <t>アミ</t>
    </rPh>
    <phoneticPr fontId="15"/>
  </si>
  <si>
    <r>
      <rPr>
        <sz val="10"/>
        <color indexed="8"/>
        <rFont val="ＭＳ Ｐ明朝"/>
        <family val="1"/>
        <charset val="128"/>
      </rPr>
      <t>漁期年</t>
    </r>
    <rPh sb="0" eb="2">
      <t>ギョキ</t>
    </rPh>
    <rPh sb="2" eb="3">
      <t>ネン</t>
    </rPh>
    <phoneticPr fontId="8"/>
  </si>
  <si>
    <r>
      <rPr>
        <sz val="10"/>
        <color indexed="8"/>
        <rFont val="ＭＳ Ｐ明朝"/>
        <family val="1"/>
        <charset val="128"/>
      </rPr>
      <t>漁獲量（トン）</t>
    </r>
    <rPh sb="0" eb="2">
      <t>ギョカク</t>
    </rPh>
    <rPh sb="2" eb="3">
      <t>リョウ</t>
    </rPh>
    <phoneticPr fontId="8"/>
  </si>
  <si>
    <r>
      <rPr>
        <sz val="10"/>
        <color indexed="8"/>
        <rFont val="ＭＳ Ｐ明朝"/>
        <family val="1"/>
        <charset val="128"/>
      </rPr>
      <t>漁獲努力量（曳網回数）</t>
    </r>
    <rPh sb="0" eb="2">
      <t>ギョカク</t>
    </rPh>
    <rPh sb="2" eb="4">
      <t>ドリョク</t>
    </rPh>
    <rPh sb="4" eb="5">
      <t>リョウ</t>
    </rPh>
    <rPh sb="6" eb="7">
      <t>エイ</t>
    </rPh>
    <rPh sb="7" eb="8">
      <t>モウ</t>
    </rPh>
    <rPh sb="8" eb="10">
      <t>カイスウ</t>
    </rPh>
    <phoneticPr fontId="8"/>
  </si>
  <si>
    <r>
      <rPr>
        <sz val="10"/>
        <rFont val="ＭＳ Ｐ明朝"/>
        <family val="1"/>
        <charset val="128"/>
      </rPr>
      <t>延べ出漁隻数
（隻）</t>
    </r>
    <rPh sb="0" eb="1">
      <t>ノ</t>
    </rPh>
    <rPh sb="2" eb="4">
      <t>シュツリョウ</t>
    </rPh>
    <rPh sb="4" eb="6">
      <t>セキスウ</t>
    </rPh>
    <rPh sb="8" eb="9">
      <t>セキ</t>
    </rPh>
    <phoneticPr fontId="8"/>
  </si>
  <si>
    <r>
      <rPr>
        <sz val="10.5"/>
        <color theme="1"/>
        <rFont val="ＭＳ Ｐ明朝"/>
        <family val="1"/>
        <charset val="128"/>
      </rPr>
      <t>漁期年</t>
    </r>
    <rPh sb="0" eb="2">
      <t>ギョキ</t>
    </rPh>
    <rPh sb="2" eb="3">
      <t>ネン</t>
    </rPh>
    <phoneticPr fontId="7"/>
  </si>
  <si>
    <r>
      <rPr>
        <sz val="10.5"/>
        <color indexed="8"/>
        <rFont val="ＭＳ Ｐ明朝"/>
        <family val="1"/>
        <charset val="128"/>
      </rPr>
      <t xml:space="preserve">かけまわし
</t>
    </r>
    <r>
      <rPr>
        <sz val="10.5"/>
        <color indexed="8"/>
        <rFont val="Times New Roman"/>
        <family val="1"/>
      </rPr>
      <t>100</t>
    </r>
    <r>
      <rPr>
        <sz val="10.5"/>
        <color indexed="8"/>
        <rFont val="ＭＳ Ｐ明朝"/>
        <family val="1"/>
        <charset val="128"/>
      </rPr>
      <t>トン未満</t>
    </r>
    <rPh sb="11" eb="13">
      <t>ミマン</t>
    </rPh>
    <phoneticPr fontId="18"/>
  </si>
  <si>
    <r>
      <rPr>
        <sz val="10.5"/>
        <color indexed="8"/>
        <rFont val="ＭＳ Ｐ明朝"/>
        <family val="1"/>
        <charset val="128"/>
      </rPr>
      <t xml:space="preserve">かけまわし
</t>
    </r>
    <r>
      <rPr>
        <sz val="10.5"/>
        <color indexed="8"/>
        <rFont val="Times New Roman"/>
        <family val="1"/>
      </rPr>
      <t>100</t>
    </r>
    <r>
      <rPr>
        <sz val="10.5"/>
        <color indexed="8"/>
        <rFont val="ＭＳ Ｐ明朝"/>
        <family val="1"/>
        <charset val="128"/>
      </rPr>
      <t>トン以上</t>
    </r>
    <rPh sb="11" eb="13">
      <t>イジョウ</t>
    </rPh>
    <phoneticPr fontId="18"/>
  </si>
  <si>
    <r>
      <rPr>
        <sz val="10.5"/>
        <color indexed="8"/>
        <rFont val="ＭＳ Ｐ明朝"/>
        <family val="1"/>
        <charset val="128"/>
      </rPr>
      <t>オッター
トロール</t>
    </r>
    <phoneticPr fontId="15"/>
  </si>
  <si>
    <r>
      <rPr>
        <sz val="10"/>
        <color indexed="8"/>
        <rFont val="ＭＳ Ｐ明朝"/>
        <family val="1"/>
        <charset val="128"/>
      </rPr>
      <t>スケトウダラ
専獲</t>
    </r>
    <rPh sb="7" eb="8">
      <t>セン</t>
    </rPh>
    <rPh sb="8" eb="9">
      <t>カク</t>
    </rPh>
    <phoneticPr fontId="8"/>
  </si>
  <si>
    <r>
      <rPr>
        <sz val="10"/>
        <color indexed="8"/>
        <rFont val="ＭＳ Ｐ明朝"/>
        <family val="1"/>
        <charset val="128"/>
      </rPr>
      <t>スケトウダラ
狙い</t>
    </r>
    <rPh sb="7" eb="8">
      <t>ネラ</t>
    </rPh>
    <phoneticPr fontId="8"/>
  </si>
  <si>
    <r>
      <rPr>
        <sz val="10"/>
        <color indexed="8"/>
        <rFont val="ＭＳ Ｐ明朝"/>
        <family val="1"/>
        <charset val="128"/>
      </rPr>
      <t>全操業</t>
    </r>
    <rPh sb="0" eb="1">
      <t>ゼン</t>
    </rPh>
    <rPh sb="1" eb="3">
      <t>ソウギョウ</t>
    </rPh>
    <phoneticPr fontId="8"/>
  </si>
  <si>
    <r>
      <rPr>
        <sz val="10"/>
        <color indexed="8"/>
        <rFont val="ＭＳ Ｐ明朝"/>
        <family val="1"/>
        <charset val="128"/>
      </rPr>
      <t>スケトウダラ
有漁獲</t>
    </r>
    <rPh sb="7" eb="8">
      <t>ユウ</t>
    </rPh>
    <rPh sb="8" eb="10">
      <t>ギョカク</t>
    </rPh>
    <phoneticPr fontId="8"/>
  </si>
  <si>
    <r>
      <rPr>
        <sz val="10"/>
        <color theme="1"/>
        <rFont val="ＭＳ Ｐ明朝"/>
        <family val="1"/>
        <charset val="128"/>
      </rPr>
      <t>通常操業のみ。</t>
    </r>
    <r>
      <rPr>
        <sz val="10"/>
        <color theme="1"/>
        <rFont val="Times New Roman"/>
        <family val="1"/>
      </rPr>
      <t>2015</t>
    </r>
    <r>
      <rPr>
        <sz val="10"/>
        <color theme="1"/>
        <rFont val="ＭＳ Ｐ明朝"/>
        <family val="1"/>
        <charset val="128"/>
      </rPr>
      <t>、</t>
    </r>
    <r>
      <rPr>
        <sz val="10"/>
        <color theme="1"/>
        <rFont val="Times New Roman"/>
        <family val="1"/>
      </rPr>
      <t>2016</t>
    </r>
    <r>
      <rPr>
        <sz val="10"/>
        <color theme="1"/>
        <rFont val="ＭＳ Ｐ明朝"/>
        <family val="1"/>
        <charset val="128"/>
      </rPr>
      <t>年漁期は通常操業とみなした試験操業の値を含む。</t>
    </r>
    <r>
      <rPr>
        <sz val="10"/>
        <color theme="1"/>
        <rFont val="Times New Roman"/>
        <family val="1"/>
      </rPr>
      <t>2024</t>
    </r>
    <r>
      <rPr>
        <sz val="10"/>
        <color theme="1"/>
        <rFont val="ＭＳ Ｐ明朝"/>
        <family val="1"/>
        <charset val="128"/>
      </rPr>
      <t>年漁期は暫定値。日別・船別・漁区別の操業データから、スケトウダラの漁獲量が総漁獲量の</t>
    </r>
    <r>
      <rPr>
        <sz val="10"/>
        <color theme="1"/>
        <rFont val="Times New Roman"/>
        <family val="1"/>
      </rPr>
      <t>5</t>
    </r>
    <r>
      <rPr>
        <sz val="10"/>
        <color theme="1"/>
        <rFont val="ＭＳ Ｐ明朝"/>
        <family val="1"/>
        <charset val="128"/>
      </rPr>
      <t>割以上を占めた操業をスケトウダラ狙い、</t>
    </r>
    <r>
      <rPr>
        <sz val="10"/>
        <color theme="1"/>
        <rFont val="Times New Roman"/>
        <family val="1"/>
      </rPr>
      <t>8</t>
    </r>
    <r>
      <rPr>
        <sz val="10"/>
        <color theme="1"/>
        <rFont val="ＭＳ Ｐ明朝"/>
        <family val="1"/>
        <charset val="128"/>
      </rPr>
      <t>割以上を占めた操業をスケトウダラ専獲とした。</t>
    </r>
    <phoneticPr fontId="7"/>
  </si>
  <si>
    <t>スケトウダラ
狙い</t>
    <rPh sb="7" eb="8">
      <t>ネラ</t>
    </rPh>
    <phoneticPr fontId="8"/>
  </si>
  <si>
    <t>年齢別漁獲尾数（千尾）</t>
    <rPh sb="3" eb="5">
      <t>ギョカク</t>
    </rPh>
    <rPh sb="8" eb="9">
      <t>セン</t>
    </rPh>
    <phoneticPr fontId="19"/>
  </si>
  <si>
    <r>
      <t>北海道における沿岸漁業漁獲量の集計範囲は稚内市～福島町。</t>
    </r>
    <r>
      <rPr>
        <sz val="10.5"/>
        <color theme="1"/>
        <rFont val="Times New Roman"/>
        <family val="1"/>
      </rPr>
      <t>2002</t>
    </r>
    <r>
      <rPr>
        <sz val="10.5"/>
        <color theme="1"/>
        <rFont val="ＭＳ 明朝"/>
        <family val="1"/>
        <charset val="128"/>
      </rPr>
      <t>年漁期以前の本州日本海北部は暦年集計。</t>
    </r>
    <r>
      <rPr>
        <sz val="10.5"/>
        <color rgb="FFFF0000"/>
        <rFont val="Times New Roman"/>
        <family val="1"/>
      </rPr>
      <t>2023</t>
    </r>
    <r>
      <rPr>
        <sz val="10.5"/>
        <color rgb="FFFF0000"/>
        <rFont val="ＭＳ 明朝"/>
        <family val="1"/>
        <charset val="128"/>
      </rPr>
      <t>、</t>
    </r>
    <r>
      <rPr>
        <sz val="10.5"/>
        <color rgb="FFFF0000"/>
        <rFont val="Times New Roman"/>
        <family val="1"/>
      </rPr>
      <t>2024</t>
    </r>
    <r>
      <rPr>
        <sz val="10.5"/>
        <color theme="1"/>
        <rFont val="ＭＳ 明朝"/>
        <family val="1"/>
        <charset val="128"/>
      </rPr>
      <t>年漁期は暫定値。</t>
    </r>
    <rPh sb="46" eb="48">
      <t>レキネン</t>
    </rPh>
    <rPh sb="48" eb="50">
      <t>シュウケイ</t>
    </rPh>
    <phoneticPr fontId="7"/>
  </si>
  <si>
    <r>
      <t>β</t>
    </r>
    <r>
      <rPr>
        <sz val="11"/>
        <color theme="1"/>
        <rFont val="ＭＳ 明朝"/>
        <family val="1"/>
        <charset val="128"/>
      </rPr>
      <t>を</t>
    </r>
    <r>
      <rPr>
        <sz val="11"/>
        <color theme="1"/>
        <rFont val="Times New Roman"/>
        <family val="1"/>
      </rPr>
      <t>0.0</t>
    </r>
    <r>
      <rPr>
        <sz val="11"/>
        <color theme="1"/>
        <rFont val="ＭＳ 明朝"/>
        <family val="1"/>
        <charset val="128"/>
      </rPr>
      <t>～</t>
    </r>
    <r>
      <rPr>
        <sz val="11"/>
        <color theme="1"/>
        <rFont val="Times New Roman"/>
        <family val="1"/>
      </rPr>
      <t>1.0</t>
    </r>
    <r>
      <rPr>
        <sz val="11"/>
        <color theme="1"/>
        <rFont val="ＭＳ 明朝"/>
        <family val="1"/>
        <charset val="128"/>
      </rPr>
      <t>で変更した場合の将来予測の結果を示す。</t>
    </r>
    <r>
      <rPr>
        <sz val="11"/>
        <color theme="1"/>
        <rFont val="Times New Roman"/>
        <family val="1"/>
      </rPr>
      <t>2025</t>
    </r>
    <r>
      <rPr>
        <sz val="11"/>
        <color theme="1"/>
        <rFont val="ＭＳ 明朝"/>
        <family val="1"/>
        <charset val="128"/>
      </rPr>
      <t>年漁期の漁獲量は</t>
    </r>
    <r>
      <rPr>
        <sz val="11"/>
        <color theme="1"/>
        <rFont val="Times New Roman"/>
        <family val="1"/>
      </rPr>
      <t>TAC</t>
    </r>
    <r>
      <rPr>
        <sz val="11"/>
        <color theme="1"/>
        <rFont val="ＭＳ 明朝"/>
        <family val="1"/>
        <charset val="128"/>
      </rPr>
      <t>と</t>
    </r>
    <r>
      <rPr>
        <sz val="11"/>
        <color theme="1"/>
        <rFont val="Times New Roman"/>
        <family val="1"/>
      </rPr>
      <t>2022</t>
    </r>
    <r>
      <rPr>
        <sz val="11"/>
        <color theme="1"/>
        <rFont val="ＭＳ 明朝"/>
        <family val="1"/>
        <charset val="128"/>
      </rPr>
      <t>～</t>
    </r>
    <r>
      <rPr>
        <sz val="11"/>
        <color theme="1"/>
        <rFont val="Times New Roman"/>
        <family val="1"/>
      </rPr>
      <t>2024</t>
    </r>
    <r>
      <rPr>
        <sz val="11"/>
        <color theme="1"/>
        <rFont val="ＭＳ 明朝"/>
        <family val="1"/>
        <charset val="128"/>
      </rPr>
      <t>年漁期の平均</t>
    </r>
    <r>
      <rPr>
        <sz val="11"/>
        <color theme="1"/>
        <rFont val="Times New Roman"/>
        <family val="1"/>
      </rPr>
      <t>TAC</t>
    </r>
    <r>
      <rPr>
        <sz val="11"/>
        <color theme="1"/>
        <rFont val="ＭＳ 明朝"/>
        <family val="1"/>
        <charset val="128"/>
      </rPr>
      <t>消化率の積である</t>
    </r>
    <r>
      <rPr>
        <sz val="11"/>
        <color theme="1"/>
        <rFont val="Times New Roman"/>
        <family val="1"/>
      </rPr>
      <t>11,462</t>
    </r>
    <r>
      <rPr>
        <sz val="11"/>
        <color theme="1"/>
        <rFont val="ＭＳ 明朝"/>
        <family val="1"/>
        <charset val="128"/>
      </rPr>
      <t>トンとし、</t>
    </r>
    <r>
      <rPr>
        <sz val="11"/>
        <color theme="1"/>
        <rFont val="Times New Roman"/>
        <family val="1"/>
      </rPr>
      <t>2026</t>
    </r>
    <r>
      <rPr>
        <sz val="11"/>
        <color theme="1"/>
        <rFont val="ＭＳ 明朝"/>
        <family val="1"/>
        <charset val="128"/>
      </rPr>
      <t>年漁期から漁獲管理規則案による漁獲とした。比較のため現状の漁獲圧（</t>
    </r>
    <r>
      <rPr>
        <sz val="11"/>
        <color theme="1"/>
        <rFont val="Times New Roman"/>
        <family val="1"/>
      </rPr>
      <t>F2022-F2024</t>
    </r>
    <r>
      <rPr>
        <sz val="11"/>
        <color theme="1"/>
        <rFont val="ＭＳ 明朝"/>
        <family val="1"/>
        <charset val="128"/>
      </rPr>
      <t>、</t>
    </r>
    <r>
      <rPr>
        <sz val="11"/>
        <color theme="1"/>
        <rFont val="Times New Roman"/>
        <family val="1"/>
      </rPr>
      <t>β = 0.71</t>
    </r>
    <r>
      <rPr>
        <sz val="11"/>
        <color theme="1"/>
        <rFont val="ＭＳ 明朝"/>
        <family val="1"/>
        <charset val="128"/>
      </rPr>
      <t>に相当）で漁獲を続けた場合の結果も示した。</t>
    </r>
    <phoneticPr fontId="7"/>
  </si>
  <si>
    <t>%SPR</t>
    <phoneticPr fontId="7"/>
  </si>
  <si>
    <t>SBmsyを維持する漁獲圧</t>
    <rPh sb="6" eb="8">
      <t>イジ</t>
    </rPh>
    <phoneticPr fontId="7"/>
  </si>
  <si>
    <r>
      <t>2024</t>
    </r>
    <r>
      <rPr>
        <sz val="10.5"/>
        <color theme="1"/>
        <rFont val="ＭＳ Ｐ明朝"/>
        <family val="1"/>
        <charset val="128"/>
      </rPr>
      <t>年漁期の漁獲圧（漁獲係数</t>
    </r>
    <r>
      <rPr>
        <sz val="10.5"/>
        <color theme="1"/>
        <rFont val="Times New Roman"/>
        <family val="1"/>
      </rPr>
      <t>F</t>
    </r>
    <r>
      <rPr>
        <sz val="10.5"/>
        <color theme="1"/>
        <rFont val="ＭＳ Ｐ明朝"/>
        <family val="1"/>
        <charset val="128"/>
      </rPr>
      <t>）
（</t>
    </r>
    <r>
      <rPr>
        <sz val="10.5"/>
        <color theme="1"/>
        <rFont val="Times New Roman"/>
        <family val="1"/>
      </rPr>
      <t>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t>
    </r>
    <r>
      <rPr>
        <sz val="10.5"/>
        <color theme="1"/>
        <rFont val="Times New Roman"/>
        <family val="1"/>
      </rPr>
      <t>, 8</t>
    </r>
    <r>
      <rPr>
        <sz val="10.5"/>
        <color theme="1"/>
        <rFont val="ＭＳ Ｐ明朝"/>
        <family val="1"/>
        <charset val="128"/>
      </rPr>
      <t>歳</t>
    </r>
    <r>
      <rPr>
        <sz val="10.5"/>
        <color theme="1"/>
        <rFont val="Times New Roman"/>
        <family val="1"/>
      </rPr>
      <t>, 9</t>
    </r>
    <r>
      <rPr>
        <sz val="10.5"/>
        <color theme="1"/>
        <rFont val="ＭＳ Ｐ明朝"/>
        <family val="1"/>
        <charset val="128"/>
      </rPr>
      <t>歳</t>
    </r>
    <r>
      <rPr>
        <sz val="10.5"/>
        <color theme="1"/>
        <rFont val="Times New Roman"/>
        <family val="1"/>
      </rPr>
      <t>, 10</t>
    </r>
    <r>
      <rPr>
        <sz val="10.5"/>
        <color theme="1"/>
        <rFont val="ＭＳ Ｐ明朝"/>
        <family val="1"/>
        <charset val="128"/>
      </rPr>
      <t>歳以上）</t>
    </r>
    <rPh sb="5" eb="7">
      <t>ギョキ</t>
    </rPh>
    <phoneticPr fontId="7"/>
  </si>
  <si>
    <r>
      <t xml:space="preserve">SB2024/ SBmsy
</t>
    </r>
    <r>
      <rPr>
        <sz val="10.5"/>
        <color theme="1"/>
        <rFont val="ＭＳ Ｐ明朝"/>
        <family val="1"/>
        <charset val="128"/>
      </rPr>
      <t>（</t>
    </r>
    <r>
      <rPr>
        <sz val="10.5"/>
        <color theme="1"/>
        <rFont val="Times New Roman"/>
        <family val="1"/>
      </rPr>
      <t>SBtarget</t>
    </r>
    <r>
      <rPr>
        <sz val="10.5"/>
        <color theme="1"/>
        <rFont val="ＭＳ Ｐ明朝"/>
        <family val="1"/>
        <charset val="128"/>
      </rPr>
      <t>案）</t>
    </r>
    <rPh sb="23" eb="24">
      <t>アン</t>
    </rPh>
    <phoneticPr fontId="7"/>
  </si>
  <si>
    <r>
      <rPr>
        <sz val="10.5"/>
        <color rgb="FF000000"/>
        <rFont val="ＭＳ Ｐ明朝"/>
        <family val="1"/>
        <charset val="128"/>
      </rPr>
      <t>最大持続生産量を実現する親魚量（</t>
    </r>
    <r>
      <rPr>
        <sz val="10.5"/>
        <color rgb="FF000000"/>
        <rFont val="Times New Roman"/>
        <family val="1"/>
      </rPr>
      <t>SBmsy</t>
    </r>
    <r>
      <rPr>
        <sz val="10.5"/>
        <color rgb="FF000000"/>
        <rFont val="ＭＳ Ｐ明朝"/>
        <family val="1"/>
        <charset val="128"/>
      </rPr>
      <t>、目標管理基準値案）に対する</t>
    </r>
    <r>
      <rPr>
        <sz val="10.5"/>
        <color rgb="FF000000"/>
        <rFont val="Times New Roman"/>
        <family val="1"/>
      </rPr>
      <t>2024</t>
    </r>
    <r>
      <rPr>
        <sz val="10.5"/>
        <color rgb="FF000000"/>
        <rFont val="ＭＳ Ｐ明朝"/>
        <family val="1"/>
        <charset val="128"/>
      </rPr>
      <t>年漁期の親魚量の比</t>
    </r>
    <rPh sb="29" eb="30">
      <t>アン</t>
    </rPh>
    <rPh sb="40" eb="42">
      <t>ギョキ</t>
    </rPh>
    <phoneticPr fontId="7"/>
  </si>
  <si>
    <r>
      <t>SBterget</t>
    </r>
    <r>
      <rPr>
        <sz val="10.5"/>
        <color rgb="FF000000"/>
        <rFont val="ＭＳ Ｐ明朝"/>
        <family val="1"/>
        <charset val="128"/>
      </rPr>
      <t>を維持する漁獲圧（</t>
    </r>
    <r>
      <rPr>
        <sz val="10.5"/>
        <color rgb="FF000000"/>
        <rFont val="Times New Roman"/>
        <family val="1"/>
      </rPr>
      <t>Fmsy</t>
    </r>
    <r>
      <rPr>
        <sz val="10.5"/>
        <color rgb="FF000000"/>
        <rFont val="ＭＳ Ｐ明朝"/>
        <family val="1"/>
        <charset val="128"/>
      </rPr>
      <t>）に対する</t>
    </r>
    <r>
      <rPr>
        <sz val="10.5"/>
        <color rgb="FF000000"/>
        <rFont val="Times New Roman"/>
        <family val="1"/>
      </rPr>
      <t>2024</t>
    </r>
    <r>
      <rPr>
        <sz val="10.5"/>
        <color rgb="FF000000"/>
        <rFont val="ＭＳ Ｐ明朝"/>
        <family val="1"/>
        <charset val="128"/>
      </rPr>
      <t>年漁期の漁獲圧の比</t>
    </r>
    <r>
      <rPr>
        <sz val="10.5"/>
        <color rgb="FF000000"/>
        <rFont val="Times New Roman"/>
        <family val="1"/>
      </rPr>
      <t>*</t>
    </r>
    <rPh sb="9" eb="11">
      <t>イジ</t>
    </rPh>
    <rPh sb="13" eb="15">
      <t>ギョカク</t>
    </rPh>
    <rPh sb="15" eb="16">
      <t>アツ</t>
    </rPh>
    <rPh sb="31" eb="33">
      <t>ギョキ</t>
    </rPh>
    <phoneticPr fontId="7"/>
  </si>
  <si>
    <r>
      <rPr>
        <sz val="10"/>
        <color theme="1"/>
        <rFont val="ＭＳ 明朝"/>
        <family val="1"/>
        <charset val="128"/>
      </rPr>
      <t>補足資料</t>
    </r>
    <r>
      <rPr>
        <sz val="10"/>
        <color theme="1"/>
        <rFont val="Times New Roman"/>
        <family val="1"/>
      </rPr>
      <t>9</t>
    </r>
    <r>
      <rPr>
        <sz val="10"/>
        <color theme="1"/>
        <rFont val="ＭＳ 明朝"/>
        <family val="1"/>
        <charset val="128"/>
      </rPr>
      <t>　コホート解析結果の詳細</t>
    </r>
    <rPh sb="0" eb="2">
      <t>ホソク</t>
    </rPh>
    <rPh sb="2" eb="4">
      <t>シリョウ</t>
    </rPh>
    <rPh sb="10" eb="12">
      <t>カイセキ</t>
    </rPh>
    <rPh sb="12" eb="14">
      <t>ケッカ</t>
    </rPh>
    <rPh sb="15" eb="17">
      <t>ショウサイ</t>
    </rPh>
    <phoneticPr fontId="10"/>
  </si>
  <si>
    <r>
      <rPr>
        <sz val="10"/>
        <color theme="1"/>
        <rFont val="ＭＳ 明朝"/>
        <family val="1"/>
        <charset val="128"/>
      </rPr>
      <t>年齢別漁獲量（トン）</t>
    </r>
  </si>
  <si>
    <r>
      <rPr>
        <sz val="10"/>
        <color theme="1"/>
        <rFont val="ＭＳ 明朝"/>
        <family val="1"/>
        <charset val="128"/>
      </rPr>
      <t>年齢別漁獲係数</t>
    </r>
  </si>
  <si>
    <r>
      <rPr>
        <sz val="10"/>
        <color theme="1"/>
        <rFont val="ＭＳ 明朝"/>
        <family val="1"/>
        <charset val="128"/>
      </rPr>
      <t>年齢別資源尾数（千尾）</t>
    </r>
  </si>
  <si>
    <r>
      <rPr>
        <sz val="10"/>
        <color theme="1"/>
        <rFont val="ＭＳ 明朝"/>
        <family val="1"/>
        <charset val="128"/>
      </rPr>
      <t>年齢別親魚量（トン）</t>
    </r>
  </si>
  <si>
    <r>
      <t>2007</t>
    </r>
    <r>
      <rPr>
        <sz val="10"/>
        <color theme="1"/>
        <rFont val="ＭＳ Ｐ明朝"/>
        <family val="1"/>
        <charset val="128"/>
      </rPr>
      <t>年漁期までの年齢別漁獲量は年齢別漁獲尾数に資源の年齢別体重をかけたものであり実際の漁獲量とは異なる。</t>
    </r>
    <phoneticPr fontId="7"/>
  </si>
  <si>
    <t xml:space="preserve">For bibliographic purpose the document should be cited as follows : </t>
    <phoneticPr fontId="10"/>
  </si>
  <si>
    <t>本データ表の引用に関しては、対応する詳細版を引用していただくようお願いいたします（下記）。</t>
    <rPh sb="0" eb="1">
      <t>ホン</t>
    </rPh>
    <rPh sb="6" eb="8">
      <t>インヨウ</t>
    </rPh>
    <rPh sb="9" eb="10">
      <t>カン</t>
    </rPh>
    <rPh sb="41" eb="43">
      <t>カキ</t>
    </rPh>
    <phoneticPr fontId="10"/>
  </si>
  <si>
    <t>千葉　悟・千村昌之・濵邉昂平・佐藤隆太・桑原凪沙・境　磨 (2026) 令和 7（2025）年度スケトウダラ日本海北部系群の資源評価. 我が国周辺水域の漁業資源評価. 水産庁・水産研究・教育機構, 東京, 74pp,</t>
    <rPh sb="54" eb="57">
      <t>ニホンカイ</t>
    </rPh>
    <rPh sb="57" eb="59">
      <t>ホクブ</t>
    </rPh>
    <rPh sb="59" eb="61">
      <t>ケイグン</t>
    </rPh>
    <phoneticPr fontId="10"/>
  </si>
  <si>
    <t>補足表4-3.　将来の平均漁獲量（万トン）</t>
    <rPh sb="0" eb="2">
      <t>ホソク</t>
    </rPh>
    <rPh sb="11" eb="13">
      <t>ヘイキン</t>
    </rPh>
    <rPh sb="13" eb="15">
      <t>ギョカク</t>
    </rPh>
    <rPh sb="17" eb="18">
      <t>マン</t>
    </rPh>
    <phoneticPr fontId="7"/>
  </si>
  <si>
    <t>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</si>
</sst>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_ "/>
    <numFmt numFmtId="177" formatCode="0_ "/>
    <numFmt numFmtId="178" formatCode="#,##0_ "/>
    <numFmt numFmtId="179" formatCode="0_);[Red]\(0\)"/>
    <numFmt numFmtId="180" formatCode="#,##0_);[Red]\(#,##0\)"/>
    <numFmt numFmtId="181" formatCode="#,##0.0_ "/>
    <numFmt numFmtId="182" formatCode="#,##0.0;[Red]\-#,##0.0"/>
    <numFmt numFmtId="183" formatCode="0.0"/>
    <numFmt numFmtId="184" formatCode="0.0%"/>
    <numFmt numFmtId="185" formatCode="0.000"/>
    <numFmt numFmtId="186" formatCode="#,##0.0_ ;[Red]\-#,##0.0\ "/>
  </numFmts>
  <fonts count="7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2"/>
      <charset val="128"/>
      <scheme val="minor"/>
    </font>
    <font>
      <sz val="10"/>
      <name val="ＭＳ 明朝"/>
      <family val="1"/>
      <charset val="128"/>
    </font>
    <font>
      <sz val="10"/>
      <name val="ＭＳ Ｐ明朝"/>
      <family val="1"/>
      <charset val="128"/>
    </font>
    <font>
      <sz val="11"/>
      <color theme="1"/>
      <name val="ＭＳ Ｐゴシック"/>
      <family val="2"/>
      <scheme val="minor"/>
    </font>
    <font>
      <sz val="12"/>
      <name val="リュウミンライト−ＫＬ"/>
      <family val="3"/>
      <charset val="128"/>
    </font>
    <font>
      <sz val="14"/>
      <name val="Terminal"/>
      <family val="3"/>
      <charset val="255"/>
    </font>
    <font>
      <sz val="10"/>
      <color indexed="8"/>
      <name val="Times New Roman"/>
      <family val="1"/>
    </font>
    <font>
      <sz val="10"/>
      <name val="Times New Roman"/>
      <family val="1"/>
    </font>
    <font>
      <sz val="6"/>
      <name val="ＭＳ 明朝"/>
      <family val="1"/>
      <charset val="128"/>
    </font>
    <font>
      <sz val="18"/>
      <color theme="3"/>
      <name val="ＭＳ Ｐゴシック"/>
      <family val="2"/>
      <charset val="128"/>
      <scheme val="major"/>
    </font>
    <font>
      <sz val="10"/>
      <color theme="1"/>
      <name val="Times New Roman"/>
      <family val="1"/>
    </font>
    <font>
      <sz val="10"/>
      <color theme="1"/>
      <name val="ＭＳ 明朝"/>
      <family val="1"/>
      <charset val="128"/>
    </font>
    <font>
      <sz val="10"/>
      <color theme="1"/>
      <name val="ＭＳ Ｐ明朝"/>
      <family val="1"/>
      <charset val="128"/>
    </font>
    <font>
      <sz val="10"/>
      <color theme="1"/>
      <name val="Times New Roman"/>
      <family val="1"/>
      <charset val="128"/>
    </font>
    <font>
      <sz val="10.5"/>
      <color theme="1"/>
      <name val="Times New Roman"/>
      <family val="1"/>
    </font>
    <font>
      <sz val="10.5"/>
      <color theme="1"/>
      <name val="ＭＳ 明朝"/>
      <family val="1"/>
      <charset val="128"/>
    </font>
    <font>
      <sz val="11"/>
      <color theme="1"/>
      <name val="ＭＳ 明朝"/>
      <family val="1"/>
      <charset val="128"/>
    </font>
    <font>
      <sz val="11"/>
      <color theme="1"/>
      <name val="Times New Roman"/>
      <family val="1"/>
    </font>
    <font>
      <sz val="10.5"/>
      <color theme="1"/>
      <name val="Times New Roman"/>
      <family val="1"/>
      <charset val="128"/>
    </font>
    <font>
      <sz val="10.5"/>
      <color indexed="8"/>
      <name val="Times New Roman"/>
      <family val="1"/>
    </font>
    <font>
      <sz val="10.5"/>
      <name val="Times New Roman"/>
      <family val="1"/>
    </font>
    <font>
      <sz val="11"/>
      <color theme="1"/>
      <name val="Times New Roman"/>
      <family val="1"/>
      <charset val="128"/>
    </font>
    <font>
      <sz val="11"/>
      <color theme="1"/>
      <name val="ＭＳ Ｐ明朝"/>
      <family val="1"/>
      <charset val="128"/>
    </font>
    <font>
      <sz val="10.5"/>
      <color rgb="FF000000"/>
      <name val="Times New Roman"/>
      <family val="1"/>
    </font>
    <font>
      <sz val="10.5"/>
      <color rgb="FF000000"/>
      <name val="ＭＳ 明朝"/>
      <family val="1"/>
      <charset val="128"/>
    </font>
    <font>
      <sz val="10.5"/>
      <color theme="1"/>
      <name val="游明朝"/>
      <family val="1"/>
      <charset val="128"/>
    </font>
    <font>
      <sz val="10.5"/>
      <color theme="1"/>
      <name val="ＭＳ Ｐ明朝"/>
      <family val="1"/>
      <charset val="128"/>
    </font>
    <font>
      <sz val="11"/>
      <name val="ＭＳ Ｐ明朝"/>
      <family val="1"/>
      <charset val="128"/>
    </font>
    <font>
      <sz val="11"/>
      <color rgb="FFFF0000"/>
      <name val="ＭＳ Ｐゴシック"/>
      <family val="2"/>
      <scheme val="minor"/>
    </font>
    <font>
      <sz val="10.5"/>
      <color theme="1"/>
      <name val="MS 明朝"/>
      <family val="3"/>
      <charset val="128"/>
    </font>
    <font>
      <sz val="11"/>
      <name val="ＭＳ Ｐゴシック"/>
      <family val="2"/>
      <charset val="128"/>
    </font>
    <font>
      <sz val="20"/>
      <color theme="1"/>
      <name val="Times New Roman"/>
      <family val="1"/>
    </font>
    <font>
      <sz val="18"/>
      <name val="Times New Roman"/>
      <family val="1"/>
    </font>
    <font>
      <sz val="12"/>
      <color theme="1"/>
      <name val="ＭＳ Ｐゴシック"/>
      <family val="3"/>
      <charset val="128"/>
      <scheme val="minor"/>
    </font>
    <font>
      <sz val="10.5"/>
      <color theme="1"/>
      <name val="Times New Roman"/>
      <family val="3"/>
      <charset val="128"/>
    </font>
    <font>
      <sz val="11"/>
      <name val="Times New Roman"/>
      <family val="1"/>
    </font>
    <font>
      <sz val="12"/>
      <color theme="1"/>
      <name val="ＭＳ 明朝"/>
      <family val="1"/>
      <charset val="128"/>
    </font>
    <font>
      <sz val="10.5"/>
      <color theme="1"/>
      <name val="Times New Roman"/>
      <family val="3"/>
    </font>
    <font>
      <sz val="10.5"/>
      <color theme="1"/>
      <name val="Yu Gothic"/>
      <family val="3"/>
      <charset val="128"/>
    </font>
    <font>
      <sz val="10.5"/>
      <color rgb="FF000000"/>
      <name val="ＭＳ Ｐ明朝"/>
      <family val="1"/>
      <charset val="128"/>
    </font>
    <font>
      <b/>
      <sz val="11"/>
      <color rgb="FF0070C0"/>
      <name val="ＭＳ ゴシック"/>
      <family val="3"/>
      <charset val="128"/>
    </font>
    <font>
      <b/>
      <sz val="11"/>
      <color theme="1"/>
      <name val="ＭＳ Ｐゴシック"/>
      <family val="3"/>
      <charset val="128"/>
      <scheme val="minor"/>
    </font>
    <font>
      <b/>
      <sz val="10.5"/>
      <color rgb="FFFF0000"/>
      <name val="ＭＳ Ｐ明朝"/>
      <family val="1"/>
      <charset val="128"/>
    </font>
    <font>
      <sz val="11"/>
      <color rgb="FF00B050"/>
      <name val="ＭＳ Ｐゴシック"/>
      <family val="3"/>
      <charset val="128"/>
      <scheme val="minor"/>
    </font>
    <font>
      <b/>
      <sz val="11"/>
      <color rgb="FF00B050"/>
      <name val="ＭＳ Ｐゴシック"/>
      <family val="3"/>
      <charset val="128"/>
      <scheme val="minor"/>
    </font>
    <font>
      <sz val="10.5"/>
      <color theme="1"/>
      <name val="ＭＳ Ｐゴシック"/>
      <family val="1"/>
      <charset val="128"/>
    </font>
    <font>
      <sz val="10.5"/>
      <color rgb="FF000000"/>
      <name val="Times New Roman"/>
      <family val="1"/>
      <charset val="128"/>
    </font>
    <font>
      <sz val="10.5"/>
      <color rgb="FF000000"/>
      <name val="游ゴシック"/>
      <family val="1"/>
      <charset val="128"/>
    </font>
    <font>
      <sz val="10.5"/>
      <name val="ＭＳ 明朝"/>
      <family val="1"/>
      <charset val="128"/>
    </font>
    <font>
      <sz val="10.5"/>
      <color theme="1"/>
      <name val="ＭＳ Ｐ明朝"/>
      <family val="3"/>
      <charset val="128"/>
    </font>
    <font>
      <sz val="11"/>
      <color theme="1"/>
      <name val="ち"/>
      <family val="3"/>
      <charset val="128"/>
    </font>
    <font>
      <sz val="10.5"/>
      <color theme="1"/>
      <name val="ＭＳ Ｐゴシック"/>
      <family val="3"/>
      <charset val="128"/>
    </font>
    <font>
      <sz val="11"/>
      <color theme="1"/>
      <name val="ＭＳ Ｐゴシック"/>
      <family val="2"/>
    </font>
    <font>
      <sz val="11"/>
      <color theme="1"/>
      <name val="游ゴシック"/>
      <family val="1"/>
      <charset val="128"/>
    </font>
    <font>
      <sz val="10.5"/>
      <color indexed="8"/>
      <name val="ＭＳ Ｐ明朝"/>
      <family val="1"/>
      <charset val="128"/>
    </font>
    <font>
      <sz val="10"/>
      <color indexed="8"/>
      <name val="ＭＳ Ｐ明朝"/>
      <family val="1"/>
      <charset val="128"/>
    </font>
    <font>
      <sz val="10.5"/>
      <color indexed="8"/>
      <name val="Times New Roman"/>
      <family val="1"/>
      <charset val="128"/>
    </font>
    <font>
      <sz val="10.5"/>
      <color rgb="FFFF0000"/>
      <name val="Times New Roman"/>
      <family val="1"/>
    </font>
    <font>
      <sz val="10.5"/>
      <color rgb="FFFF0000"/>
      <name val="ＭＳ 明朝"/>
      <family val="1"/>
      <charset val="128"/>
    </font>
    <font>
      <sz val="10"/>
      <color rgb="FFFF0000"/>
      <name val="ＭＳ Ｐ明朝"/>
      <family val="1"/>
      <charset val="128"/>
    </font>
    <font>
      <sz val="11"/>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14999847407452621"/>
        <bgColor indexed="64"/>
      </patternFill>
    </fill>
  </fills>
  <borders count="2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medium">
        <color indexed="64"/>
      </top>
      <bottom style="medium">
        <color indexed="64"/>
      </bottom>
      <diagonal/>
    </border>
    <border>
      <left/>
      <right/>
      <top/>
      <bottom style="medium">
        <color indexed="64"/>
      </bottom>
      <diagonal/>
    </border>
  </borders>
  <cellStyleXfs count="23">
    <xf numFmtId="0" fontId="0" fillId="0" borderId="0"/>
    <xf numFmtId="0" fontId="6" fillId="0" borderId="0">
      <alignment vertical="center"/>
    </xf>
    <xf numFmtId="38" fontId="6" fillId="0" borderId="0" applyFont="0" applyFill="0" applyBorder="0" applyAlignment="0" applyProtection="0">
      <alignment vertical="center"/>
    </xf>
    <xf numFmtId="0" fontId="12" fillId="0" borderId="0">
      <alignment vertical="center"/>
    </xf>
    <xf numFmtId="0" fontId="11" fillId="0" borderId="0"/>
    <xf numFmtId="38" fontId="11" fillId="0" borderId="0" applyFont="0" applyFill="0" applyBorder="0" applyAlignment="0" applyProtection="0"/>
    <xf numFmtId="38" fontId="13" fillId="0" borderId="0" applyFont="0" applyFill="0" applyBorder="0" applyAlignment="0" applyProtection="0">
      <alignment vertical="center"/>
    </xf>
    <xf numFmtId="0" fontId="14" fillId="0" borderId="0"/>
    <xf numFmtId="0" fontId="11" fillId="0" borderId="0"/>
    <xf numFmtId="0" fontId="9"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9" fillId="0" borderId="0">
      <alignment vertical="center"/>
    </xf>
    <xf numFmtId="38" fontId="9" fillId="0" borderId="0" applyFont="0" applyFill="0" applyBorder="0" applyAlignment="0" applyProtection="0">
      <alignment vertical="center"/>
    </xf>
    <xf numFmtId="0" fontId="3" fillId="0" borderId="0">
      <alignment vertical="center"/>
    </xf>
    <xf numFmtId="0" fontId="4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323">
    <xf numFmtId="0" fontId="0" fillId="0" borderId="0" xfId="0"/>
    <xf numFmtId="0" fontId="20" fillId="0" borderId="0" xfId="0" applyFont="1"/>
    <xf numFmtId="0" fontId="17" fillId="2" borderId="0" xfId="9" applyFont="1" applyFill="1" applyAlignment="1">
      <alignment horizontal="center" vertical="center"/>
    </xf>
    <xf numFmtId="178" fontId="17" fillId="2" borderId="0" xfId="9" applyNumberFormat="1" applyFont="1" applyFill="1">
      <alignment vertical="center"/>
    </xf>
    <xf numFmtId="178" fontId="17" fillId="2" borderId="3" xfId="9" applyNumberFormat="1" applyFont="1" applyFill="1" applyBorder="1">
      <alignment vertical="center"/>
    </xf>
    <xf numFmtId="0" fontId="16" fillId="2" borderId="2" xfId="3" applyFont="1" applyFill="1" applyBorder="1">
      <alignment vertical="center"/>
    </xf>
    <xf numFmtId="0" fontId="16" fillId="2" borderId="1" xfId="3" applyFont="1" applyFill="1" applyBorder="1" applyAlignment="1">
      <alignment vertical="center" wrapText="1"/>
    </xf>
    <xf numFmtId="0" fontId="16" fillId="2" borderId="1" xfId="3" applyFont="1" applyFill="1" applyBorder="1" applyAlignment="1">
      <alignment horizontal="center" vertical="center" wrapText="1"/>
    </xf>
    <xf numFmtId="0" fontId="16" fillId="2" borderId="3" xfId="3" applyFont="1" applyFill="1" applyBorder="1" applyAlignment="1">
      <alignment vertical="center" wrapText="1"/>
    </xf>
    <xf numFmtId="0" fontId="20" fillId="2" borderId="0" xfId="0" applyFont="1" applyFill="1" applyAlignment="1">
      <alignment vertical="center"/>
    </xf>
    <xf numFmtId="0" fontId="20" fillId="0" borderId="0" xfId="0" applyFont="1" applyAlignment="1">
      <alignment vertical="center"/>
    </xf>
    <xf numFmtId="0" fontId="20" fillId="0" borderId="0" xfId="0" applyFont="1" applyAlignment="1">
      <alignment horizontal="left" vertical="center" wrapText="1"/>
    </xf>
    <xf numFmtId="0" fontId="0" fillId="0" borderId="0" xfId="0" applyAlignment="1">
      <alignment vertical="center"/>
    </xf>
    <xf numFmtId="0" fontId="25" fillId="0" borderId="0" xfId="0" applyFont="1"/>
    <xf numFmtId="0" fontId="28" fillId="0" borderId="0" xfId="0" applyFont="1"/>
    <xf numFmtId="0" fontId="24" fillId="0" borderId="0" xfId="0" applyFont="1"/>
    <xf numFmtId="0" fontId="29" fillId="2" borderId="0" xfId="8" applyFont="1" applyFill="1"/>
    <xf numFmtId="0" fontId="31" fillId="0" borderId="0" xfId="0" applyFont="1" applyAlignment="1">
      <alignment vertical="center"/>
    </xf>
    <xf numFmtId="0" fontId="24" fillId="0" borderId="0" xfId="0" applyFont="1" applyAlignment="1">
      <alignment horizontal="center" vertical="center" wrapText="1"/>
    </xf>
    <xf numFmtId="0" fontId="35" fillId="0" borderId="0" xfId="0" applyFont="1"/>
    <xf numFmtId="0" fontId="30" fillId="2" borderId="0" xfId="0" applyFont="1" applyFill="1" applyAlignment="1">
      <alignment horizontal="center" vertical="center"/>
    </xf>
    <xf numFmtId="38" fontId="30" fillId="2" borderId="0" xfId="6" applyFont="1" applyFill="1" applyAlignment="1">
      <alignment horizontal="right" vertical="center" indent="1"/>
    </xf>
    <xf numFmtId="0" fontId="29" fillId="2" borderId="1" xfId="8" applyFont="1" applyFill="1" applyBorder="1"/>
    <xf numFmtId="0" fontId="29" fillId="2" borderId="2" xfId="8" applyFont="1" applyFill="1" applyBorder="1"/>
    <xf numFmtId="0" fontId="24" fillId="2" borderId="1" xfId="0" applyFont="1" applyFill="1" applyBorder="1" applyAlignment="1">
      <alignment horizontal="center" vertical="center"/>
    </xf>
    <xf numFmtId="0" fontId="29" fillId="2" borderId="3" xfId="8" applyFont="1" applyFill="1" applyBorder="1" applyAlignment="1">
      <alignment horizontal="center" vertical="center" wrapText="1"/>
    </xf>
    <xf numFmtId="0" fontId="29" fillId="2" borderId="0" xfId="8" applyFont="1" applyFill="1" applyAlignment="1">
      <alignment horizontal="center" vertical="center"/>
    </xf>
    <xf numFmtId="0" fontId="29" fillId="2" borderId="0" xfId="8" applyFont="1" applyFill="1" applyAlignment="1">
      <alignment horizontal="center"/>
    </xf>
    <xf numFmtId="38" fontId="29" fillId="2" borderId="0" xfId="6" applyFont="1" applyFill="1" applyBorder="1" applyAlignment="1">
      <alignment horizontal="right" indent="1"/>
    </xf>
    <xf numFmtId="176" fontId="29" fillId="2" borderId="0" xfId="8" applyNumberFormat="1" applyFont="1" applyFill="1" applyAlignment="1">
      <alignment horizontal="right" indent="1"/>
    </xf>
    <xf numFmtId="38" fontId="29" fillId="2" borderId="0" xfId="6" applyFont="1" applyFill="1" applyBorder="1" applyAlignment="1">
      <alignment horizontal="center"/>
    </xf>
    <xf numFmtId="176" fontId="29" fillId="2" borderId="0" xfId="8" applyNumberFormat="1" applyFont="1" applyFill="1" applyAlignment="1">
      <alignment horizontal="center"/>
    </xf>
    <xf numFmtId="38" fontId="29" fillId="2" borderId="3" xfId="6" applyFont="1" applyFill="1" applyBorder="1" applyAlignment="1">
      <alignment horizontal="center"/>
    </xf>
    <xf numFmtId="38" fontId="29" fillId="2" borderId="3" xfId="6" applyFont="1" applyFill="1" applyBorder="1" applyAlignment="1">
      <alignment horizontal="right" indent="1"/>
    </xf>
    <xf numFmtId="0" fontId="29" fillId="2" borderId="3" xfId="8" applyFont="1" applyFill="1" applyBorder="1"/>
    <xf numFmtId="176" fontId="29" fillId="2" borderId="3" xfId="8" applyNumberFormat="1" applyFont="1" applyFill="1" applyBorder="1" applyAlignment="1">
      <alignment horizontal="center"/>
    </xf>
    <xf numFmtId="176" fontId="29" fillId="2" borderId="3" xfId="8" applyNumberFormat="1" applyFont="1" applyFill="1" applyBorder="1" applyAlignment="1">
      <alignment horizontal="right" indent="1"/>
    </xf>
    <xf numFmtId="0" fontId="29" fillId="2" borderId="2" xfId="3" applyFont="1" applyFill="1" applyBorder="1" applyAlignment="1">
      <alignment horizontal="right" vertical="center" indent="1"/>
    </xf>
    <xf numFmtId="38" fontId="29" fillId="2" borderId="2" xfId="2" applyFont="1" applyFill="1" applyBorder="1" applyAlignment="1">
      <alignment horizontal="right" vertical="center" indent="1"/>
    </xf>
    <xf numFmtId="0" fontId="29" fillId="2" borderId="0" xfId="3" applyFont="1" applyFill="1" applyAlignment="1">
      <alignment horizontal="right" vertical="center" indent="1"/>
    </xf>
    <xf numFmtId="38" fontId="29" fillId="2" borderId="0" xfId="2" applyFont="1" applyFill="1" applyBorder="1" applyAlignment="1">
      <alignment horizontal="right" vertical="center" indent="1"/>
    </xf>
    <xf numFmtId="0" fontId="29" fillId="2" borderId="3" xfId="3" applyFont="1" applyFill="1" applyBorder="1" applyAlignment="1">
      <alignment horizontal="right" vertical="center" indent="1"/>
    </xf>
    <xf numFmtId="38" fontId="29" fillId="2" borderId="3" xfId="2" applyFont="1" applyFill="1" applyBorder="1" applyAlignment="1">
      <alignment horizontal="right" vertical="center" indent="1"/>
    </xf>
    <xf numFmtId="0" fontId="27" fillId="2" borderId="1" xfId="0" applyFont="1" applyFill="1" applyBorder="1" applyAlignment="1">
      <alignment horizontal="center" vertical="center"/>
    </xf>
    <xf numFmtId="0" fontId="27" fillId="2" borderId="1" xfId="0" applyFont="1" applyFill="1" applyBorder="1" applyAlignment="1">
      <alignment horizontal="center" vertical="center" wrapText="1"/>
    </xf>
    <xf numFmtId="0" fontId="27" fillId="2" borderId="0" xfId="0" applyFont="1" applyFill="1" applyAlignment="1">
      <alignment vertical="center"/>
    </xf>
    <xf numFmtId="38" fontId="27" fillId="2" borderId="0" xfId="13" applyFont="1" applyFill="1" applyBorder="1" applyAlignment="1">
      <alignment horizontal="right" vertical="center" indent="1"/>
    </xf>
    <xf numFmtId="0" fontId="0" fillId="2" borderId="0" xfId="0" applyFill="1" applyAlignment="1">
      <alignment vertical="center"/>
    </xf>
    <xf numFmtId="0" fontId="27" fillId="2" borderId="3" xfId="0" applyFont="1" applyFill="1" applyBorder="1" applyAlignment="1">
      <alignment horizontal="center" vertical="center"/>
    </xf>
    <xf numFmtId="38" fontId="27" fillId="2" borderId="3" xfId="13" applyFont="1" applyFill="1" applyBorder="1" applyAlignment="1">
      <alignment horizontal="right" vertical="center" indent="1"/>
    </xf>
    <xf numFmtId="0" fontId="27" fillId="2" borderId="3" xfId="0" applyFont="1" applyFill="1" applyBorder="1" applyAlignment="1">
      <alignment vertical="center"/>
    </xf>
    <xf numFmtId="0" fontId="26" fillId="2" borderId="1" xfId="0" applyFont="1" applyFill="1" applyBorder="1" applyAlignment="1">
      <alignment horizontal="center" vertical="center"/>
    </xf>
    <xf numFmtId="0" fontId="26" fillId="2" borderId="1" xfId="0" applyFont="1" applyFill="1" applyBorder="1" applyAlignment="1">
      <alignment horizontal="center" vertical="center" wrapText="1"/>
    </xf>
    <xf numFmtId="0" fontId="0" fillId="2" borderId="2" xfId="0" applyFill="1" applyBorder="1" applyAlignment="1">
      <alignment vertical="center"/>
    </xf>
    <xf numFmtId="0" fontId="27" fillId="2" borderId="2" xfId="0" applyFont="1" applyFill="1" applyBorder="1" applyAlignment="1">
      <alignment horizontal="right" vertical="center" indent="1"/>
    </xf>
    <xf numFmtId="0" fontId="27" fillId="2" borderId="0" xfId="0" applyFont="1" applyFill="1" applyAlignment="1">
      <alignment horizontal="right" vertical="center" indent="1"/>
    </xf>
    <xf numFmtId="0" fontId="27" fillId="2" borderId="3" xfId="0" applyFont="1" applyFill="1" applyBorder="1" applyAlignment="1">
      <alignment horizontal="right" vertical="center" indent="1"/>
    </xf>
    <xf numFmtId="0" fontId="27" fillId="2" borderId="2" xfId="0" applyFont="1" applyFill="1" applyBorder="1" applyAlignment="1">
      <alignment horizontal="center" vertical="center"/>
    </xf>
    <xf numFmtId="182" fontId="27" fillId="2" borderId="0" xfId="13" applyNumberFormat="1" applyFont="1" applyFill="1" applyBorder="1" applyAlignment="1">
      <alignment horizontal="right" vertical="center" indent="2"/>
    </xf>
    <xf numFmtId="182" fontId="27" fillId="2" borderId="2" xfId="13" applyNumberFormat="1" applyFont="1" applyFill="1" applyBorder="1" applyAlignment="1">
      <alignment horizontal="right" vertical="center" indent="2"/>
    </xf>
    <xf numFmtId="182" fontId="27" fillId="2" borderId="3" xfId="13" applyNumberFormat="1" applyFont="1" applyFill="1" applyBorder="1" applyAlignment="1">
      <alignment horizontal="right" vertical="center" indent="2"/>
    </xf>
    <xf numFmtId="0" fontId="20" fillId="2" borderId="0" xfId="0" applyFont="1" applyFill="1"/>
    <xf numFmtId="0" fontId="38" fillId="0" borderId="0" xfId="0" applyFont="1"/>
    <xf numFmtId="0" fontId="27" fillId="2" borderId="0" xfId="0" applyFont="1" applyFill="1" applyAlignment="1">
      <alignment horizontal="center" vertical="center"/>
    </xf>
    <xf numFmtId="0" fontId="0" fillId="2" borderId="0" xfId="0" applyFill="1"/>
    <xf numFmtId="0" fontId="0" fillId="2" borderId="3" xfId="0" applyFill="1" applyBorder="1" applyAlignment="1">
      <alignment vertical="center"/>
    </xf>
    <xf numFmtId="0" fontId="17" fillId="2" borderId="3" xfId="9" applyFont="1" applyFill="1" applyBorder="1" applyAlignment="1">
      <alignment horizontal="center" vertical="center"/>
    </xf>
    <xf numFmtId="0" fontId="23" fillId="0" borderId="0" xfId="0" applyFont="1"/>
    <xf numFmtId="0" fontId="43" fillId="0" borderId="0" xfId="16" applyFont="1">
      <alignment vertical="center"/>
    </xf>
    <xf numFmtId="0" fontId="42" fillId="0" borderId="0" xfId="16" applyFont="1" applyAlignment="1">
      <alignment horizontal="center" vertical="center"/>
    </xf>
    <xf numFmtId="0" fontId="41" fillId="0" borderId="0" xfId="0" applyFont="1" applyAlignment="1">
      <alignment horizontal="right" vertical="center" indent="1"/>
    </xf>
    <xf numFmtId="0" fontId="44" fillId="0" borderId="0" xfId="0" applyFont="1"/>
    <xf numFmtId="0" fontId="32" fillId="2" borderId="1" xfId="0" applyFont="1" applyFill="1" applyBorder="1" applyAlignment="1">
      <alignment horizontal="center" vertical="center"/>
    </xf>
    <xf numFmtId="0" fontId="46" fillId="0" borderId="0" xfId="0" applyFont="1" applyAlignment="1">
      <alignment vertical="center"/>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177" fontId="30" fillId="2" borderId="0" xfId="0" applyNumberFormat="1" applyFont="1" applyFill="1" applyAlignment="1">
      <alignment horizontal="right" vertical="center" indent="1"/>
    </xf>
    <xf numFmtId="40" fontId="30" fillId="2" borderId="0" xfId="6" applyNumberFormat="1" applyFont="1" applyFill="1" applyAlignment="1">
      <alignment horizontal="right" vertical="center" indent="1"/>
    </xf>
    <xf numFmtId="0" fontId="25" fillId="0" borderId="0" xfId="0" applyFont="1" applyAlignment="1">
      <alignment horizontal="left" vertical="center"/>
    </xf>
    <xf numFmtId="0" fontId="49" fillId="3" borderId="4"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49" fillId="0" borderId="4" xfId="0" applyFont="1" applyBorder="1" applyAlignment="1">
      <alignment horizontal="justify" vertical="center" wrapText="1"/>
    </xf>
    <xf numFmtId="0" fontId="49" fillId="0" borderId="4" xfId="0" applyFont="1" applyBorder="1" applyAlignment="1">
      <alignment horizontal="center" vertical="center" wrapText="1"/>
    </xf>
    <xf numFmtId="0" fontId="33" fillId="0" borderId="4" xfId="0" applyFont="1" applyBorder="1" applyAlignment="1">
      <alignment horizontal="center" vertical="center" wrapText="1"/>
    </xf>
    <xf numFmtId="3" fontId="24" fillId="0" borderId="4" xfId="0" applyNumberFormat="1" applyFont="1" applyBorder="1" applyAlignment="1">
      <alignment horizontal="center" vertical="center" wrapText="1"/>
    </xf>
    <xf numFmtId="0" fontId="24" fillId="0" borderId="4" xfId="0" applyFont="1" applyBorder="1" applyAlignment="1">
      <alignment horizontal="center" vertical="center" wrapText="1"/>
    </xf>
    <xf numFmtId="0" fontId="24" fillId="0" borderId="4" xfId="0" applyFont="1" applyBorder="1" applyAlignment="1">
      <alignment horizontal="justify" vertical="center" wrapText="1"/>
    </xf>
    <xf numFmtId="9" fontId="24" fillId="0" borderId="4" xfId="0" applyNumberFormat="1" applyFont="1" applyBorder="1" applyAlignment="1">
      <alignment horizontal="center" vertical="center" wrapText="1"/>
    </xf>
    <xf numFmtId="0" fontId="33" fillId="0" borderId="4" xfId="0" applyFont="1" applyBorder="1" applyAlignment="1">
      <alignment horizontal="justify" vertical="center" wrapText="1"/>
    </xf>
    <xf numFmtId="0" fontId="36" fillId="0" borderId="4" xfId="0" applyFont="1" applyBorder="1" applyAlignment="1">
      <alignment horizontal="justify" vertical="center" wrapText="1"/>
    </xf>
    <xf numFmtId="184" fontId="24" fillId="0" borderId="4" xfId="0" applyNumberFormat="1" applyFont="1" applyBorder="1" applyAlignment="1">
      <alignment horizontal="center" vertical="center" wrapText="1"/>
    </xf>
    <xf numFmtId="0" fontId="33" fillId="3" borderId="7"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49" fillId="3" borderId="14" xfId="0" applyFont="1" applyFill="1" applyBorder="1" applyAlignment="1">
      <alignment horizontal="center" vertical="center" wrapText="1"/>
    </xf>
    <xf numFmtId="0" fontId="33" fillId="4" borderId="4" xfId="0" applyFont="1" applyFill="1" applyBorder="1" applyAlignment="1">
      <alignment horizontal="center" vertical="center"/>
    </xf>
    <xf numFmtId="0" fontId="33" fillId="3" borderId="6" xfId="0" applyFont="1" applyFill="1" applyBorder="1" applyAlignment="1">
      <alignment horizontal="center" vertical="center" wrapText="1"/>
    </xf>
    <xf numFmtId="0" fontId="49" fillId="3" borderId="14" xfId="0" applyFont="1" applyFill="1" applyBorder="1" applyAlignment="1">
      <alignment horizontal="center" vertical="center"/>
    </xf>
    <xf numFmtId="9" fontId="33" fillId="3" borderId="7" xfId="0" applyNumberFormat="1" applyFont="1" applyFill="1" applyBorder="1" applyAlignment="1">
      <alignment horizontal="center" vertical="center"/>
    </xf>
    <xf numFmtId="2" fontId="20" fillId="2" borderId="0" xfId="0" applyNumberFormat="1" applyFont="1" applyFill="1"/>
    <xf numFmtId="0" fontId="49" fillId="0" borderId="7" xfId="0" applyFont="1" applyBorder="1" applyAlignment="1">
      <alignment horizontal="justify" vertical="center" wrapText="1"/>
    </xf>
    <xf numFmtId="0" fontId="49" fillId="0" borderId="15" xfId="0" applyFont="1" applyBorder="1" applyAlignment="1">
      <alignment horizontal="justify" vertical="center" wrapText="1"/>
    </xf>
    <xf numFmtId="0" fontId="33" fillId="2" borderId="0" xfId="0" applyFont="1" applyFill="1" applyAlignment="1">
      <alignment horizontal="center" vertical="center" wrapText="1"/>
    </xf>
    <xf numFmtId="0" fontId="33" fillId="2" borderId="3" xfId="0" applyFont="1" applyFill="1" applyBorder="1" applyAlignment="1">
      <alignment horizontal="center" vertical="center" wrapText="1"/>
    </xf>
    <xf numFmtId="0" fontId="29" fillId="2" borderId="3" xfId="8" applyFont="1" applyFill="1" applyBorder="1" applyAlignment="1">
      <alignment horizontal="center"/>
    </xf>
    <xf numFmtId="0" fontId="50" fillId="0" borderId="0" xfId="0" applyFont="1"/>
    <xf numFmtId="182" fontId="51" fillId="0" borderId="0" xfId="0" applyNumberFormat="1" applyFont="1"/>
    <xf numFmtId="0" fontId="27" fillId="0" borderId="7" xfId="0" applyFont="1" applyBorder="1" applyAlignment="1">
      <alignment vertical="center"/>
    </xf>
    <xf numFmtId="0" fontId="27" fillId="0" borderId="4" xfId="0" applyFont="1" applyBorder="1" applyAlignment="1">
      <alignment vertical="center"/>
    </xf>
    <xf numFmtId="0" fontId="27" fillId="0" borderId="15" xfId="0" applyFont="1" applyBorder="1" applyAlignment="1">
      <alignment vertical="center"/>
    </xf>
    <xf numFmtId="0" fontId="27" fillId="5" borderId="4" xfId="0" applyFont="1" applyFill="1" applyBorder="1" applyAlignment="1">
      <alignment horizontal="center" vertical="center"/>
    </xf>
    <xf numFmtId="183" fontId="45" fillId="5" borderId="5" xfId="0" applyNumberFormat="1" applyFont="1" applyFill="1" applyBorder="1" applyAlignment="1">
      <alignment horizontal="center" vertical="center"/>
    </xf>
    <xf numFmtId="183" fontId="45" fillId="5" borderId="4" xfId="0" applyNumberFormat="1" applyFont="1" applyFill="1" applyBorder="1" applyAlignment="1">
      <alignment horizontal="center" vertical="center"/>
    </xf>
    <xf numFmtId="183" fontId="37" fillId="5" borderId="4" xfId="0" applyNumberFormat="1" applyFont="1" applyFill="1" applyBorder="1" applyAlignment="1">
      <alignment horizontal="center" vertical="center" wrapText="1"/>
    </xf>
    <xf numFmtId="0" fontId="27" fillId="5" borderId="4" xfId="0" applyFont="1" applyFill="1" applyBorder="1" applyAlignment="1">
      <alignment vertical="center"/>
    </xf>
    <xf numFmtId="183" fontId="45" fillId="5" borderId="7" xfId="0" applyNumberFormat="1" applyFont="1" applyFill="1" applyBorder="1" applyAlignment="1">
      <alignment horizontal="center" vertical="center"/>
    </xf>
    <xf numFmtId="183" fontId="45" fillId="5" borderId="15" xfId="0" applyNumberFormat="1" applyFont="1" applyFill="1" applyBorder="1" applyAlignment="1">
      <alignment horizontal="center" vertical="center"/>
    </xf>
    <xf numFmtId="183" fontId="37" fillId="5" borderId="4" xfId="0" applyNumberFormat="1" applyFont="1" applyFill="1" applyBorder="1" applyAlignment="1">
      <alignment horizontal="center" vertical="center" shrinkToFit="1"/>
    </xf>
    <xf numFmtId="186" fontId="27" fillId="0" borderId="4" xfId="6" applyNumberFormat="1" applyFont="1" applyBorder="1">
      <alignment vertical="center"/>
    </xf>
    <xf numFmtId="186" fontId="27" fillId="0" borderId="7" xfId="6" applyNumberFormat="1" applyFont="1" applyBorder="1">
      <alignment vertical="center"/>
    </xf>
    <xf numFmtId="186" fontId="27" fillId="0" borderId="15" xfId="6" applyNumberFormat="1" applyFont="1" applyBorder="1">
      <alignment vertical="center"/>
    </xf>
    <xf numFmtId="0" fontId="25" fillId="0" borderId="0" xfId="0" applyFont="1" applyAlignment="1">
      <alignment vertical="center"/>
    </xf>
    <xf numFmtId="0" fontId="33" fillId="0" borderId="0" xfId="0" applyFont="1" applyAlignment="1">
      <alignment vertical="center"/>
    </xf>
    <xf numFmtId="0" fontId="17" fillId="2" borderId="0" xfId="9" applyFont="1" applyFill="1" applyAlignment="1">
      <alignment horizontal="center" vertical="center" wrapText="1"/>
    </xf>
    <xf numFmtId="181" fontId="17" fillId="2" borderId="0" xfId="9" applyNumberFormat="1" applyFont="1" applyFill="1">
      <alignment vertical="center"/>
    </xf>
    <xf numFmtId="0" fontId="52" fillId="0" borderId="0" xfId="0" applyFont="1"/>
    <xf numFmtId="0" fontId="53" fillId="0" borderId="0" xfId="0" applyFont="1"/>
    <xf numFmtId="0" fontId="24" fillId="0" borderId="5" xfId="0" applyFont="1" applyBorder="1" applyAlignment="1">
      <alignment horizontal="center" vertical="center" wrapText="1"/>
    </xf>
    <xf numFmtId="182" fontId="30" fillId="2" borderId="0" xfId="6" applyNumberFormat="1" applyFont="1" applyFill="1" applyAlignment="1">
      <alignment horizontal="right" vertical="center" indent="1"/>
    </xf>
    <xf numFmtId="182" fontId="27" fillId="0" borderId="4" xfId="6" applyNumberFormat="1" applyFont="1" applyBorder="1">
      <alignment vertical="center"/>
    </xf>
    <xf numFmtId="182" fontId="27" fillId="0" borderId="15" xfId="6" applyNumberFormat="1" applyFont="1" applyBorder="1">
      <alignment vertical="center"/>
    </xf>
    <xf numFmtId="185" fontId="20" fillId="0" borderId="0" xfId="0" applyNumberFormat="1" applyFont="1"/>
    <xf numFmtId="185" fontId="0" fillId="0" borderId="0" xfId="0" applyNumberFormat="1"/>
    <xf numFmtId="0" fontId="33" fillId="3" borderId="15" xfId="0" applyFont="1" applyFill="1" applyBorder="1" applyAlignment="1">
      <alignment horizontal="center" vertical="center" wrapText="1"/>
    </xf>
    <xf numFmtId="0" fontId="27" fillId="3" borderId="15" xfId="0" applyFont="1" applyFill="1" applyBorder="1" applyAlignment="1">
      <alignment vertical="center" wrapText="1"/>
    </xf>
    <xf numFmtId="0" fontId="24" fillId="0" borderId="7" xfId="0" applyFont="1" applyBorder="1" applyAlignment="1">
      <alignment horizontal="center" vertical="center" wrapText="1"/>
    </xf>
    <xf numFmtId="183" fontId="24" fillId="0" borderId="7" xfId="0" applyNumberFormat="1" applyFont="1" applyBorder="1" applyAlignment="1">
      <alignment horizontal="center" vertical="center" wrapText="1"/>
    </xf>
    <xf numFmtId="2" fontId="24" fillId="0" borderId="7" xfId="0" applyNumberFormat="1" applyFont="1" applyBorder="1" applyAlignment="1">
      <alignment horizontal="center" vertical="center" wrapText="1"/>
    </xf>
    <xf numFmtId="0" fontId="24" fillId="0" borderId="17" xfId="0" applyFont="1" applyBorder="1" applyAlignment="1">
      <alignment horizontal="center" vertical="center" wrapText="1"/>
    </xf>
    <xf numFmtId="2" fontId="24" fillId="0" borderId="17" xfId="0" applyNumberFormat="1" applyFont="1" applyBorder="1" applyAlignment="1">
      <alignment horizontal="center" vertical="center" wrapText="1"/>
    </xf>
    <xf numFmtId="0" fontId="27" fillId="0" borderId="17" xfId="0" applyFont="1" applyBorder="1" applyAlignment="1">
      <alignment horizontal="center" vertical="center"/>
    </xf>
    <xf numFmtId="0" fontId="33" fillId="4" borderId="17" xfId="0" applyFont="1" applyFill="1" applyBorder="1" applyAlignment="1">
      <alignment horizontal="center" vertical="center"/>
    </xf>
    <xf numFmtId="183" fontId="33" fillId="4" borderId="17" xfId="0" applyNumberFormat="1" applyFont="1" applyFill="1" applyBorder="1" applyAlignment="1">
      <alignment horizontal="center" vertical="center"/>
    </xf>
    <xf numFmtId="38" fontId="30" fillId="2" borderId="0" xfId="6" applyFont="1" applyFill="1" applyBorder="1" applyAlignment="1">
      <alignment horizontal="right" vertical="center" indent="1"/>
    </xf>
    <xf numFmtId="38" fontId="30" fillId="2" borderId="3" xfId="6" applyFont="1" applyFill="1" applyBorder="1" applyAlignment="1">
      <alignment horizontal="right" vertical="center" indent="1"/>
    </xf>
    <xf numFmtId="2" fontId="17" fillId="2" borderId="0" xfId="0" applyNumberFormat="1" applyFont="1" applyFill="1"/>
    <xf numFmtId="177" fontId="30" fillId="2" borderId="0" xfId="6" applyNumberFormat="1" applyFont="1" applyFill="1" applyBorder="1" applyAlignment="1">
      <alignment horizontal="right" vertical="center" indent="1"/>
    </xf>
    <xf numFmtId="182" fontId="30" fillId="2" borderId="0" xfId="6" applyNumberFormat="1" applyFont="1" applyFill="1" applyBorder="1" applyAlignment="1">
      <alignment horizontal="right" vertical="center" indent="1"/>
    </xf>
    <xf numFmtId="40" fontId="30" fillId="2" borderId="0" xfId="6" applyNumberFormat="1" applyFont="1" applyFill="1" applyBorder="1" applyAlignment="1">
      <alignment horizontal="right" vertical="center" indent="1"/>
    </xf>
    <xf numFmtId="0" fontId="30" fillId="2" borderId="3" xfId="0" applyFont="1" applyFill="1" applyBorder="1" applyAlignment="1">
      <alignment horizontal="center" vertical="center"/>
    </xf>
    <xf numFmtId="182" fontId="30" fillId="2" borderId="3" xfId="6" applyNumberFormat="1" applyFont="1" applyFill="1" applyBorder="1" applyAlignment="1">
      <alignment horizontal="right" vertical="center" indent="1"/>
    </xf>
    <xf numFmtId="179" fontId="30" fillId="2" borderId="3" xfId="6" applyNumberFormat="1" applyFont="1" applyFill="1" applyBorder="1" applyAlignment="1">
      <alignment horizontal="right" vertical="center" indent="1"/>
    </xf>
    <xf numFmtId="0" fontId="20" fillId="2" borderId="3" xfId="0" applyFont="1" applyFill="1" applyBorder="1"/>
    <xf numFmtId="2" fontId="20" fillId="2" borderId="3" xfId="0" applyNumberFormat="1" applyFont="1" applyFill="1" applyBorder="1"/>
    <xf numFmtId="1" fontId="24" fillId="2" borderId="0" xfId="0" applyNumberFormat="1" applyFont="1" applyFill="1" applyAlignment="1">
      <alignment horizontal="center"/>
    </xf>
    <xf numFmtId="0" fontId="3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0" fillId="0" borderId="0" xfId="0" applyAlignment="1">
      <alignment horizontal="left" vertical="center"/>
    </xf>
    <xf numFmtId="183" fontId="20" fillId="0" borderId="0" xfId="0" applyNumberFormat="1" applyFont="1"/>
    <xf numFmtId="179" fontId="27" fillId="2" borderId="0" xfId="0" applyNumberFormat="1" applyFont="1" applyFill="1" applyAlignment="1">
      <alignment vertical="center"/>
    </xf>
    <xf numFmtId="38" fontId="27" fillId="2" borderId="0" xfId="6" applyFont="1" applyFill="1" applyAlignment="1">
      <alignment vertical="center"/>
    </xf>
    <xf numFmtId="38" fontId="27" fillId="2" borderId="0" xfId="6" applyFont="1" applyFill="1" applyBorder="1" applyAlignment="1">
      <alignment vertical="center"/>
    </xf>
    <xf numFmtId="38" fontId="27" fillId="2" borderId="3" xfId="6" applyFont="1" applyFill="1" applyBorder="1" applyAlignment="1">
      <alignment vertical="center"/>
    </xf>
    <xf numFmtId="179" fontId="27" fillId="2" borderId="2" xfId="0" applyNumberFormat="1" applyFont="1" applyFill="1" applyBorder="1" applyAlignment="1">
      <alignment vertical="center"/>
    </xf>
    <xf numFmtId="179" fontId="27" fillId="2" borderId="3" xfId="0" applyNumberFormat="1" applyFont="1" applyFill="1" applyBorder="1" applyAlignment="1">
      <alignment vertical="center"/>
    </xf>
    <xf numFmtId="0" fontId="24" fillId="2" borderId="2" xfId="7" applyFont="1" applyFill="1" applyBorder="1" applyAlignment="1">
      <alignment vertical="center" wrapText="1"/>
    </xf>
    <xf numFmtId="0" fontId="24" fillId="2" borderId="3" xfId="7" applyFont="1" applyFill="1" applyBorder="1" applyAlignment="1">
      <alignment horizontal="center" vertical="center" wrapText="1"/>
    </xf>
    <xf numFmtId="0" fontId="24" fillId="2" borderId="3" xfId="7" applyFont="1" applyFill="1" applyBorder="1" applyAlignment="1">
      <alignment vertical="center" wrapText="1"/>
    </xf>
    <xf numFmtId="0" fontId="25" fillId="0" borderId="3" xfId="7" applyFont="1" applyBorder="1" applyAlignment="1">
      <alignment horizontal="center" vertical="center" wrapText="1"/>
    </xf>
    <xf numFmtId="177" fontId="24" fillId="2" borderId="0" xfId="7" applyNumberFormat="1" applyFont="1" applyFill="1"/>
    <xf numFmtId="0" fontId="24" fillId="2" borderId="0" xfId="7" applyFont="1" applyFill="1" applyAlignment="1">
      <alignment vertical="center" wrapText="1"/>
    </xf>
    <xf numFmtId="178" fontId="24" fillId="2" borderId="0" xfId="7" applyNumberFormat="1" applyFont="1" applyFill="1"/>
    <xf numFmtId="178" fontId="24" fillId="2" borderId="0" xfId="7" applyNumberFormat="1" applyFont="1" applyFill="1" applyAlignment="1">
      <alignment horizontal="center" vertical="center" wrapText="1"/>
    </xf>
    <xf numFmtId="178" fontId="24" fillId="2" borderId="0" xfId="7" applyNumberFormat="1" applyFont="1" applyFill="1" applyAlignment="1">
      <alignment horizontal="right" vertical="center" wrapText="1"/>
    </xf>
    <xf numFmtId="178" fontId="24" fillId="2" borderId="0" xfId="7" applyNumberFormat="1" applyFont="1" applyFill="1" applyAlignment="1">
      <alignment horizontal="right"/>
    </xf>
    <xf numFmtId="178" fontId="24" fillId="2" borderId="0" xfId="8" applyNumberFormat="1" applyFont="1" applyFill="1"/>
    <xf numFmtId="178" fontId="24" fillId="2" borderId="0" xfId="7" applyNumberFormat="1" applyFont="1" applyFill="1" applyAlignment="1">
      <alignment vertical="center" wrapText="1"/>
    </xf>
    <xf numFmtId="0" fontId="24" fillId="2" borderId="0" xfId="7" applyFont="1" applyFill="1"/>
    <xf numFmtId="177" fontId="24" fillId="2" borderId="0" xfId="8" applyNumberFormat="1" applyFont="1" applyFill="1"/>
    <xf numFmtId="0" fontId="24" fillId="2" borderId="0" xfId="8" applyFont="1" applyFill="1"/>
    <xf numFmtId="178" fontId="24" fillId="2" borderId="0" xfId="8" applyNumberFormat="1" applyFont="1" applyFill="1" applyAlignment="1">
      <alignment horizontal="right"/>
    </xf>
    <xf numFmtId="179" fontId="24" fillId="2" borderId="0" xfId="8" applyNumberFormat="1" applyFont="1" applyFill="1"/>
    <xf numFmtId="178" fontId="24" fillId="0" borderId="0" xfId="7" applyNumberFormat="1" applyFont="1" applyAlignment="1">
      <alignment horizontal="center" vertical="center" wrapText="1"/>
    </xf>
    <xf numFmtId="177" fontId="24" fillId="2" borderId="3" xfId="8" applyNumberFormat="1" applyFont="1" applyFill="1" applyBorder="1"/>
    <xf numFmtId="179" fontId="24" fillId="2" borderId="3" xfId="8" applyNumberFormat="1" applyFont="1" applyFill="1" applyBorder="1"/>
    <xf numFmtId="178" fontId="24" fillId="2" borderId="3" xfId="8" applyNumberFormat="1" applyFont="1" applyFill="1" applyBorder="1"/>
    <xf numFmtId="178" fontId="24" fillId="0" borderId="3" xfId="7" applyNumberFormat="1" applyFont="1" applyBorder="1" applyAlignment="1">
      <alignment horizontal="center" vertical="center" wrapText="1"/>
    </xf>
    <xf numFmtId="178" fontId="24" fillId="2" borderId="3" xfId="7" applyNumberFormat="1" applyFont="1" applyFill="1" applyBorder="1" applyAlignment="1">
      <alignment horizontal="right" vertical="center" wrapText="1"/>
    </xf>
    <xf numFmtId="178" fontId="24" fillId="2" borderId="3" xfId="8" applyNumberFormat="1" applyFont="1" applyFill="1" applyBorder="1" applyAlignment="1">
      <alignment horizontal="right"/>
    </xf>
    <xf numFmtId="38" fontId="24" fillId="2" borderId="2" xfId="2" applyFont="1" applyFill="1" applyBorder="1" applyAlignment="1">
      <alignment horizontal="right" vertical="center" indent="1"/>
    </xf>
    <xf numFmtId="38" fontId="24" fillId="2" borderId="0" xfId="2" applyFont="1" applyFill="1" applyBorder="1" applyAlignment="1">
      <alignment horizontal="right" vertical="center" indent="1"/>
    </xf>
    <xf numFmtId="38" fontId="24" fillId="2" borderId="0" xfId="6" applyFont="1" applyFill="1" applyBorder="1" applyAlignment="1">
      <alignment horizontal="right" indent="1"/>
    </xf>
    <xf numFmtId="182" fontId="45" fillId="2" borderId="3" xfId="13" applyNumberFormat="1" applyFont="1" applyFill="1" applyBorder="1" applyAlignment="1">
      <alignment horizontal="right" vertical="center" indent="2"/>
    </xf>
    <xf numFmtId="186" fontId="0" fillId="0" borderId="0" xfId="0" applyNumberFormat="1"/>
    <xf numFmtId="178" fontId="20" fillId="0" borderId="0" xfId="0" applyNumberFormat="1" applyFont="1"/>
    <xf numFmtId="0" fontId="24" fillId="2" borderId="1" xfId="0" applyFont="1" applyFill="1" applyBorder="1"/>
    <xf numFmtId="0" fontId="24" fillId="2" borderId="2" xfId="0" applyFont="1" applyFill="1" applyBorder="1" applyAlignment="1">
      <alignment horizontal="center"/>
    </xf>
    <xf numFmtId="0" fontId="24" fillId="2" borderId="0" xfId="0" applyFont="1" applyFill="1"/>
    <xf numFmtId="1" fontId="24" fillId="2" borderId="2" xfId="0" applyNumberFormat="1" applyFont="1" applyFill="1" applyBorder="1" applyAlignment="1">
      <alignment horizontal="center"/>
    </xf>
    <xf numFmtId="0" fontId="24" fillId="2" borderId="3" xfId="0" applyFont="1" applyFill="1" applyBorder="1"/>
    <xf numFmtId="1" fontId="24" fillId="2" borderId="3" xfId="0" applyNumberFormat="1" applyFont="1" applyFill="1" applyBorder="1" applyAlignment="1">
      <alignment horizontal="center"/>
    </xf>
    <xf numFmtId="0" fontId="24" fillId="2" borderId="2" xfId="0" applyFont="1" applyFill="1" applyBorder="1"/>
    <xf numFmtId="0" fontId="32" fillId="2" borderId="0" xfId="0" applyFont="1" applyFill="1" applyAlignment="1">
      <alignment horizontal="left" vertical="center" indent="1"/>
    </xf>
    <xf numFmtId="0" fontId="32" fillId="2" borderId="0" xfId="0" applyFont="1" applyFill="1" applyAlignment="1">
      <alignment horizontal="right" vertical="center" indent="1"/>
    </xf>
    <xf numFmtId="0" fontId="27" fillId="0" borderId="0" xfId="0" applyFont="1"/>
    <xf numFmtId="0" fontId="24" fillId="0" borderId="20" xfId="0" applyFont="1" applyBorder="1" applyAlignment="1">
      <alignment horizontal="center" vertical="center" wrapText="1"/>
    </xf>
    <xf numFmtId="0" fontId="24" fillId="0" borderId="0" xfId="0" applyFont="1" applyAlignment="1">
      <alignment horizontal="justify" vertical="center" wrapText="1"/>
    </xf>
    <xf numFmtId="0" fontId="24" fillId="0" borderId="21" xfId="0" applyFont="1" applyBorder="1" applyAlignment="1">
      <alignment horizontal="justify" vertical="center" wrapText="1"/>
    </xf>
    <xf numFmtId="0" fontId="24" fillId="0" borderId="21" xfId="0" applyFont="1" applyBorder="1" applyAlignment="1">
      <alignment horizontal="center" vertical="center" wrapText="1"/>
    </xf>
    <xf numFmtId="0" fontId="27" fillId="0" borderId="4" xfId="0" applyFont="1" applyBorder="1" applyAlignment="1">
      <alignment horizontal="center"/>
    </xf>
    <xf numFmtId="55" fontId="27" fillId="0" borderId="4" xfId="0" applyNumberFormat="1" applyFont="1" applyBorder="1" applyAlignment="1">
      <alignment horizontal="center" vertical="top"/>
    </xf>
    <xf numFmtId="55" fontId="27" fillId="0" borderId="0" xfId="0" applyNumberFormat="1" applyFont="1" applyAlignment="1">
      <alignment horizontal="center" vertical="top"/>
    </xf>
    <xf numFmtId="0" fontId="27" fillId="0" borderId="0" xfId="0" applyFont="1" applyAlignment="1">
      <alignment horizontal="left" vertical="top"/>
    </xf>
    <xf numFmtId="0" fontId="24" fillId="0" borderId="21" xfId="0" applyFont="1" applyBorder="1" applyAlignment="1">
      <alignment horizontal="left" vertical="center" wrapText="1"/>
    </xf>
    <xf numFmtId="0" fontId="0" fillId="0" borderId="4" xfId="0" applyBorder="1"/>
    <xf numFmtId="179" fontId="33" fillId="2" borderId="0" xfId="0" applyNumberFormat="1" applyFont="1" applyFill="1" applyAlignment="1">
      <alignment horizontal="right" vertical="center" wrapText="1"/>
    </xf>
    <xf numFmtId="179" fontId="33" fillId="2" borderId="3" xfId="0" applyNumberFormat="1" applyFont="1" applyFill="1" applyBorder="1" applyAlignment="1">
      <alignment horizontal="right" vertical="center" wrapText="1"/>
    </xf>
    <xf numFmtId="2" fontId="33" fillId="2" borderId="0" xfId="0" applyNumberFormat="1" applyFont="1" applyFill="1" applyAlignment="1">
      <alignment horizontal="right" vertical="center" wrapText="1"/>
    </xf>
    <xf numFmtId="0" fontId="24" fillId="2" borderId="0" xfId="0" applyFont="1" applyFill="1" applyAlignment="1">
      <alignment horizontal="right" vertical="center" wrapText="1"/>
    </xf>
    <xf numFmtId="2" fontId="24" fillId="2" borderId="0" xfId="0" applyNumberFormat="1" applyFont="1" applyFill="1" applyAlignment="1">
      <alignment horizontal="right" vertical="center" wrapText="1"/>
    </xf>
    <xf numFmtId="0" fontId="33" fillId="2" borderId="0" xfId="0" applyFont="1" applyFill="1" applyAlignment="1">
      <alignment horizontal="right" vertical="center" wrapText="1"/>
    </xf>
    <xf numFmtId="0" fontId="33" fillId="2" borderId="3" xfId="0" applyFont="1" applyFill="1" applyBorder="1" applyAlignment="1">
      <alignment horizontal="right" vertical="center" wrapText="1"/>
    </xf>
    <xf numFmtId="2" fontId="33" fillId="2" borderId="3" xfId="0" applyNumberFormat="1" applyFont="1" applyFill="1" applyBorder="1" applyAlignment="1">
      <alignment horizontal="right" vertical="center" wrapText="1"/>
    </xf>
    <xf numFmtId="0" fontId="24" fillId="2" borderId="3" xfId="0" applyFont="1" applyFill="1" applyBorder="1" applyAlignment="1">
      <alignment horizontal="right" vertical="center" wrapText="1"/>
    </xf>
    <xf numFmtId="2" fontId="24" fillId="2" borderId="3" xfId="0" applyNumberFormat="1" applyFont="1" applyFill="1" applyBorder="1" applyAlignment="1">
      <alignment horizontal="right" vertical="center" wrapText="1"/>
    </xf>
    <xf numFmtId="0" fontId="49" fillId="2" borderId="1" xfId="0" applyFont="1" applyFill="1" applyBorder="1" applyAlignment="1">
      <alignment horizontal="center" vertical="center" wrapText="1"/>
    </xf>
    <xf numFmtId="0" fontId="66" fillId="2" borderId="3" xfId="8" applyFont="1" applyFill="1" applyBorder="1" applyAlignment="1">
      <alignment horizontal="center" vertical="center" wrapText="1"/>
    </xf>
    <xf numFmtId="0" fontId="65" fillId="2" borderId="1" xfId="3" applyFont="1" applyFill="1" applyBorder="1" applyAlignment="1">
      <alignment vertical="center" wrapText="1"/>
    </xf>
    <xf numFmtId="2" fontId="0" fillId="0" borderId="0" xfId="0" applyNumberFormat="1"/>
    <xf numFmtId="0" fontId="69" fillId="0" borderId="0" xfId="0" applyFont="1"/>
    <xf numFmtId="0" fontId="33" fillId="0" borderId="4" xfId="0" applyFont="1" applyBorder="1" applyAlignment="1">
      <alignment vertical="center" wrapText="1"/>
    </xf>
    <xf numFmtId="0" fontId="23" fillId="0" borderId="0" xfId="0" applyFont="1" applyAlignment="1">
      <alignment vertical="center"/>
    </xf>
    <xf numFmtId="0" fontId="21" fillId="2" borderId="0" xfId="0" applyFont="1" applyFill="1" applyAlignment="1">
      <alignment vertical="center"/>
    </xf>
    <xf numFmtId="0" fontId="22" fillId="2" borderId="1" xfId="0" applyFont="1" applyFill="1" applyBorder="1"/>
    <xf numFmtId="0" fontId="20" fillId="2" borderId="1" xfId="0" applyFont="1" applyFill="1" applyBorder="1" applyAlignment="1">
      <alignment vertical="center"/>
    </xf>
    <xf numFmtId="0" fontId="20" fillId="2" borderId="0" xfId="0" applyFont="1" applyFill="1" applyAlignment="1">
      <alignment horizontal="center"/>
    </xf>
    <xf numFmtId="38" fontId="20" fillId="2" borderId="0" xfId="6" applyFont="1" applyFill="1">
      <alignment vertical="center"/>
    </xf>
    <xf numFmtId="180" fontId="20" fillId="2" borderId="0" xfId="0" applyNumberFormat="1" applyFont="1" applyFill="1"/>
    <xf numFmtId="38" fontId="20" fillId="0" borderId="0" xfId="6" applyFont="1" applyAlignment="1"/>
    <xf numFmtId="38" fontId="20" fillId="0" borderId="0" xfId="0" applyNumberFormat="1" applyFont="1"/>
    <xf numFmtId="0" fontId="20" fillId="2" borderId="3" xfId="0" applyFont="1" applyFill="1" applyBorder="1" applyAlignment="1">
      <alignment horizontal="center"/>
    </xf>
    <xf numFmtId="38" fontId="22" fillId="2" borderId="1" xfId="6" applyFont="1" applyFill="1" applyBorder="1">
      <alignment vertical="center"/>
    </xf>
    <xf numFmtId="38" fontId="20" fillId="2" borderId="1" xfId="6" applyFont="1" applyFill="1" applyBorder="1">
      <alignment vertical="center"/>
    </xf>
    <xf numFmtId="0" fontId="20" fillId="2" borderId="0" xfId="6" applyNumberFormat="1" applyFont="1" applyFill="1">
      <alignment vertical="center"/>
    </xf>
    <xf numFmtId="178" fontId="20" fillId="2" borderId="0" xfId="0" applyNumberFormat="1" applyFont="1" applyFill="1"/>
    <xf numFmtId="40" fontId="20" fillId="2" borderId="0" xfId="6" applyNumberFormat="1" applyFont="1" applyFill="1">
      <alignment vertical="center"/>
    </xf>
    <xf numFmtId="40" fontId="20" fillId="0" borderId="0" xfId="0" applyNumberFormat="1" applyFont="1"/>
    <xf numFmtId="1" fontId="20" fillId="2" borderId="1" xfId="0" applyNumberFormat="1" applyFont="1" applyFill="1" applyBorder="1"/>
    <xf numFmtId="0" fontId="24" fillId="0" borderId="0" xfId="22" applyFont="1" applyAlignment="1">
      <alignment horizontal="left" vertical="center"/>
    </xf>
    <xf numFmtId="0" fontId="1" fillId="0" borderId="0" xfId="22">
      <alignment vertical="center"/>
    </xf>
    <xf numFmtId="0" fontId="24" fillId="0" borderId="0" xfId="22" applyFont="1" applyAlignment="1">
      <alignment horizontal="left" vertical="center" wrapText="1"/>
    </xf>
    <xf numFmtId="0" fontId="27" fillId="0" borderId="0" xfId="22" applyFont="1">
      <alignment vertical="center"/>
    </xf>
    <xf numFmtId="0" fontId="1" fillId="0" borderId="0" xfId="22" applyAlignment="1">
      <alignment vertical="center" wrapText="1"/>
    </xf>
    <xf numFmtId="0" fontId="70" fillId="0" borderId="0" xfId="0" applyFont="1"/>
    <xf numFmtId="0" fontId="24" fillId="2" borderId="2" xfId="7" applyFont="1" applyFill="1" applyBorder="1" applyAlignment="1">
      <alignment horizontal="center" vertical="center" wrapText="1"/>
    </xf>
    <xf numFmtId="0" fontId="24" fillId="2" borderId="3" xfId="7" applyFont="1" applyFill="1" applyBorder="1" applyAlignment="1">
      <alignment horizontal="center" vertical="center" wrapText="1"/>
    </xf>
    <xf numFmtId="0" fontId="24" fillId="2" borderId="1" xfId="7" applyFont="1" applyFill="1" applyBorder="1" applyAlignment="1">
      <alignment horizontal="center" vertical="center" wrapText="1"/>
    </xf>
    <xf numFmtId="0" fontId="0" fillId="0" borderId="1" xfId="0" applyBorder="1" applyAlignment="1">
      <alignment horizontal="center" vertical="center" wrapText="1"/>
    </xf>
    <xf numFmtId="0" fontId="25" fillId="0" borderId="2" xfId="7" applyFont="1" applyBorder="1" applyAlignment="1">
      <alignment horizontal="center" vertical="center"/>
    </xf>
    <xf numFmtId="0" fontId="25" fillId="0" borderId="3" xfId="7" applyFont="1" applyBorder="1" applyAlignment="1">
      <alignment horizontal="center" vertical="center"/>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0" fontId="25" fillId="0" borderId="0" xfId="0" applyFont="1" applyAlignment="1">
      <alignment wrapText="1"/>
    </xf>
    <xf numFmtId="0" fontId="27" fillId="0" borderId="2" xfId="0" applyFont="1" applyBorder="1" applyAlignment="1">
      <alignment horizontal="left" vertical="top" wrapText="1"/>
    </xf>
    <xf numFmtId="0" fontId="27" fillId="0" borderId="7"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0" xfId="0" applyBorder="1" applyAlignment="1">
      <alignment vertical="center"/>
    </xf>
    <xf numFmtId="182" fontId="27" fillId="0" borderId="7" xfId="6" applyNumberFormat="1" applyFont="1" applyBorder="1" applyAlignment="1">
      <alignment vertical="center"/>
    </xf>
    <xf numFmtId="182" fontId="27" fillId="0" borderId="14" xfId="6" applyNumberFormat="1" applyFont="1" applyBorder="1" applyAlignment="1">
      <alignment vertical="center"/>
    </xf>
    <xf numFmtId="182" fontId="27" fillId="0" borderId="15" xfId="6" applyNumberFormat="1" applyFont="1" applyBorder="1" applyAlignment="1">
      <alignment vertical="center"/>
    </xf>
    <xf numFmtId="182" fontId="0" fillId="0" borderId="10" xfId="0" applyNumberFormat="1" applyBorder="1" applyAlignment="1">
      <alignment vertical="center"/>
    </xf>
    <xf numFmtId="182" fontId="0" fillId="0" borderId="14" xfId="0" applyNumberFormat="1" applyBorder="1" applyAlignment="1">
      <alignment vertical="center"/>
    </xf>
    <xf numFmtId="182" fontId="0" fillId="0" borderId="15" xfId="0" applyNumberFormat="1" applyBorder="1" applyAlignment="1">
      <alignment vertical="center"/>
    </xf>
    <xf numFmtId="0" fontId="35" fillId="0" borderId="2" xfId="0" applyFont="1" applyBorder="1" applyAlignment="1">
      <alignment vertical="top" wrapText="1"/>
    </xf>
    <xf numFmtId="0" fontId="0" fillId="0" borderId="2" xfId="0" applyBorder="1" applyAlignment="1">
      <alignment vertical="top" wrapText="1"/>
    </xf>
    <xf numFmtId="0" fontId="0" fillId="0" borderId="0" xfId="0" applyAlignment="1">
      <alignment vertical="top" wrapText="1"/>
    </xf>
    <xf numFmtId="0" fontId="49" fillId="3" borderId="7" xfId="0" applyFont="1" applyFill="1" applyBorder="1" applyAlignment="1">
      <alignment horizontal="center" vertical="center"/>
    </xf>
    <xf numFmtId="0" fontId="0" fillId="0" borderId="15" xfId="0" applyBorder="1" applyAlignment="1">
      <alignment horizontal="center" vertical="center"/>
    </xf>
    <xf numFmtId="0" fontId="24" fillId="0" borderId="4" xfId="0" applyFont="1" applyBorder="1" applyAlignment="1">
      <alignment horizontal="justify" vertical="center" wrapText="1"/>
    </xf>
    <xf numFmtId="0" fontId="24" fillId="0" borderId="5" xfId="0" applyFont="1" applyBorder="1" applyAlignment="1">
      <alignment horizontal="center" vertical="center"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36" fillId="0" borderId="10" xfId="0" applyFont="1" applyBorder="1" applyAlignment="1">
      <alignment horizontal="left" vertical="center" wrapText="1"/>
    </xf>
    <xf numFmtId="0" fontId="36" fillId="0" borderId="11" xfId="0" applyFont="1" applyBorder="1" applyAlignment="1">
      <alignment horizontal="left" vertical="center" wrapText="1"/>
    </xf>
    <xf numFmtId="0" fontId="24" fillId="0" borderId="12" xfId="0" quotePrefix="1" applyFont="1" applyBorder="1" applyAlignment="1">
      <alignment horizontal="justify" vertical="center" wrapText="1"/>
    </xf>
    <xf numFmtId="0" fontId="24" fillId="0" borderId="13" xfId="0" applyFont="1" applyBorder="1" applyAlignment="1">
      <alignment horizontal="justify" vertical="center" wrapText="1"/>
    </xf>
    <xf numFmtId="0" fontId="33" fillId="3" borderId="18" xfId="0" applyFont="1" applyFill="1"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36" fillId="0" borderId="4" xfId="0" applyFont="1" applyBorder="1" applyAlignment="1">
      <alignment horizontal="justify" vertical="center" wrapText="1"/>
    </xf>
    <xf numFmtId="0" fontId="24" fillId="0" borderId="4" xfId="0" applyFont="1" applyBorder="1" applyAlignment="1">
      <alignment horizontal="left" vertical="center" wrapText="1"/>
    </xf>
    <xf numFmtId="0" fontId="24" fillId="0" borderId="4" xfId="0" quotePrefix="1" applyFont="1" applyBorder="1" applyAlignment="1">
      <alignment horizontal="left" vertical="center" wrapText="1"/>
    </xf>
    <xf numFmtId="0" fontId="34" fillId="3" borderId="4" xfId="0" applyFont="1" applyFill="1" applyBorder="1" applyAlignment="1">
      <alignment horizontal="center" vertical="center" wrapText="1"/>
    </xf>
    <xf numFmtId="0" fontId="49" fillId="3" borderId="5" xfId="0" applyFont="1" applyFill="1" applyBorder="1" applyAlignment="1">
      <alignment horizontal="center" vertical="center"/>
    </xf>
    <xf numFmtId="0" fontId="49" fillId="3" borderId="1"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14" xfId="0" applyFont="1" applyFill="1" applyBorder="1" applyAlignment="1">
      <alignment horizontal="center" vertical="center"/>
    </xf>
    <xf numFmtId="0" fontId="49" fillId="3" borderId="15" xfId="0" applyFont="1" applyFill="1" applyBorder="1" applyAlignment="1">
      <alignment horizontal="center" vertical="center"/>
    </xf>
    <xf numFmtId="0" fontId="33" fillId="3" borderId="8" xfId="0" applyFont="1" applyFill="1" applyBorder="1" applyAlignment="1">
      <alignment horizontal="center" vertical="center"/>
    </xf>
    <xf numFmtId="0" fontId="33" fillId="3" borderId="2" xfId="0" applyFont="1" applyFill="1" applyBorder="1" applyAlignment="1">
      <alignment horizontal="center" vertical="center"/>
    </xf>
    <xf numFmtId="0" fontId="33" fillId="3" borderId="9" xfId="0" applyFont="1" applyFill="1" applyBorder="1" applyAlignment="1">
      <alignment horizontal="center" vertical="center"/>
    </xf>
    <xf numFmtId="0" fontId="49" fillId="3" borderId="12" xfId="0" applyFont="1" applyFill="1" applyBorder="1" applyAlignment="1">
      <alignment horizontal="center" vertical="center"/>
    </xf>
    <xf numFmtId="0" fontId="49" fillId="3" borderId="3" xfId="0" applyFont="1" applyFill="1" applyBorder="1" applyAlignment="1">
      <alignment horizontal="center" vertical="center"/>
    </xf>
    <xf numFmtId="0" fontId="49" fillId="3" borderId="13" xfId="0" applyFont="1" applyFill="1" applyBorder="1" applyAlignment="1">
      <alignment horizontal="center" vertical="center"/>
    </xf>
    <xf numFmtId="0" fontId="29" fillId="2" borderId="1" xfId="8" applyFont="1" applyFill="1" applyBorder="1" applyAlignment="1">
      <alignment horizontal="center"/>
    </xf>
    <xf numFmtId="0" fontId="20" fillId="2" borderId="0" xfId="0" applyFont="1" applyFill="1" applyAlignment="1">
      <alignment horizontal="left" vertical="center" wrapText="1"/>
    </xf>
    <xf numFmtId="0" fontId="24" fillId="0" borderId="0" xfId="0" applyFont="1" applyAlignment="1">
      <alignment vertical="center" wrapText="1"/>
    </xf>
    <xf numFmtId="0" fontId="12" fillId="2" borderId="2" xfId="9" applyFont="1" applyFill="1" applyBorder="1" applyAlignment="1">
      <alignment horizontal="center" vertical="center"/>
    </xf>
    <xf numFmtId="0" fontId="17" fillId="2" borderId="3" xfId="9" applyFont="1" applyFill="1" applyBorder="1" applyAlignment="1">
      <alignment horizontal="center" vertical="center"/>
    </xf>
    <xf numFmtId="0" fontId="12" fillId="2" borderId="2" xfId="9" applyFont="1" applyFill="1" applyBorder="1" applyAlignment="1">
      <alignment horizontal="center" vertical="center" wrapText="1"/>
    </xf>
    <xf numFmtId="0" fontId="17" fillId="2" borderId="3" xfId="9" applyFont="1" applyFill="1" applyBorder="1" applyAlignment="1">
      <alignment horizontal="center" vertical="center" wrapText="1"/>
    </xf>
    <xf numFmtId="0" fontId="17" fillId="2" borderId="2" xfId="9"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2" xfId="3" applyFont="1" applyFill="1" applyBorder="1" applyAlignment="1">
      <alignment horizontal="center" vertical="center"/>
    </xf>
    <xf numFmtId="0" fontId="24" fillId="2" borderId="2" xfId="0" applyFont="1" applyFill="1" applyBorder="1" applyAlignment="1">
      <alignment wrapText="1"/>
    </xf>
    <xf numFmtId="0" fontId="27" fillId="0" borderId="2" xfId="0" applyFont="1" applyBorder="1" applyAlignment="1">
      <alignment wrapText="1"/>
    </xf>
    <xf numFmtId="0" fontId="27" fillId="0" borderId="4" xfId="0" applyFont="1" applyBorder="1" applyAlignment="1">
      <alignment horizontal="center"/>
    </xf>
    <xf numFmtId="55" fontId="27" fillId="0" borderId="0" xfId="0" applyNumberFormat="1" applyFont="1" applyAlignment="1">
      <alignment horizontal="left" vertical="top"/>
    </xf>
    <xf numFmtId="0" fontId="27" fillId="0" borderId="0" xfId="0" applyFont="1" applyAlignment="1">
      <alignment horizontal="left" vertical="top"/>
    </xf>
    <xf numFmtId="0" fontId="27" fillId="0" borderId="4" xfId="0" applyFont="1" applyBorder="1" applyAlignment="1">
      <alignment horizontal="left" vertical="top" wrapText="1"/>
    </xf>
    <xf numFmtId="0" fontId="27" fillId="0" borderId="0" xfId="0" applyFont="1" applyAlignment="1">
      <alignment horizontal="left" vertical="top" wrapText="1"/>
    </xf>
  </cellXfs>
  <cellStyles count="23">
    <cellStyle name="パーセント 2" xfId="14" xr:uid="{E72E3DB2-975A-4BD2-BF39-A65D54B743F0}"/>
    <cellStyle name="桁区切り" xfId="6" builtinId="6"/>
    <cellStyle name="桁区切り 2" xfId="2" xr:uid="{00000000-0005-0000-0000-000001000000}"/>
    <cellStyle name="桁区切り 2 2" xfId="11" xr:uid="{00000000-0005-0000-0000-000002000000}"/>
    <cellStyle name="桁区切り 2 3" xfId="17" xr:uid="{2552FD6A-B86B-477C-92DB-EE8ED4550CA4}"/>
    <cellStyle name="桁区切り 3" xfId="5" xr:uid="{00000000-0005-0000-0000-000003000000}"/>
    <cellStyle name="桁区切り 4" xfId="13" xr:uid="{ACC46AA2-1E40-4533-9BE7-035DC857BA91}"/>
    <cellStyle name="桁区切り 5" xfId="21" xr:uid="{21F101B9-CF00-4AFF-83C2-E85C21446C80}"/>
    <cellStyle name="標準" xfId="0" builtinId="0"/>
    <cellStyle name="標準 2" xfId="3" xr:uid="{00000000-0005-0000-0000-000005000000}"/>
    <cellStyle name="標準 2 2" xfId="16" xr:uid="{D2DBC856-647D-41B1-A497-69E1237ECD96}"/>
    <cellStyle name="標準 2 2 2" xfId="19" xr:uid="{7C39B064-C388-41B1-B8A1-7D9F5123B0FB}"/>
    <cellStyle name="標準 3" xfId="1" xr:uid="{00000000-0005-0000-0000-000006000000}"/>
    <cellStyle name="標準 3 2" xfId="4" xr:uid="{00000000-0005-0000-0000-000007000000}"/>
    <cellStyle name="標準 3 3" xfId="10" xr:uid="{00000000-0005-0000-0000-000008000000}"/>
    <cellStyle name="標準 3 4" xfId="15" xr:uid="{C9CC5F82-3018-495F-9CA7-40410AC8880B}"/>
    <cellStyle name="標準 4" xfId="12" xr:uid="{4E52CCA4-4688-4DED-B12B-075CE73C9916}"/>
    <cellStyle name="標準 5" xfId="18" xr:uid="{3E6DA6E3-6D9A-4E66-94FA-53B9A6FCBCC9}"/>
    <cellStyle name="標準 6" xfId="20" xr:uid="{217E3BC1-275A-4DF5-AE98-93A19E01D24D}"/>
    <cellStyle name="標準 7" xfId="22" xr:uid="{B18F6FE2-3818-4212-B372-AD16398ADDB0}"/>
    <cellStyle name="標準_スケソ日本海基礎データ2008改" xfId="8" xr:uid="{00000000-0005-0000-0000-000009000000}"/>
    <cellStyle name="標準_延縄整理.xls" xfId="9" xr:uid="{00000000-0005-0000-0000-00000A000000}"/>
    <cellStyle name="標準_日本海評価票付表" xfId="7" xr:uid="{00000000-0005-0000-0000-00000B000000}"/>
  </cellStyles>
  <dxfs count="0"/>
  <tableStyles count="0" defaultTableStyle="TableStyleMedium2" defaultPivotStyle="PivotStyleMedium9"/>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Z/&#26085;&#26412;&#28023;/0730/TC-JS-2003-TF.xls" TargetMode="External"/><Relationship Id="rId1" Type="http://schemas.openxmlformats.org/officeDocument/2006/relationships/externalLinkPath" Target="/Z/&#26085;&#26412;&#28023;/0730/TC-JS-2003-TF.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TC-JS-2008-5yrav.xls" TargetMode="External"/><Relationship Id="rId1" Type="http://schemas.openxmlformats.org/officeDocument/2006/relationships/externalLinkPath" Target="/TC-JS-2008-5yrav.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 Id="rId1" Type="http://schemas.openxmlformats.org/officeDocument/2006/relationships/externalLinkPath" Target="/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Work/VPA/Wada/SAR98.XLS" TargetMode="External"/><Relationship Id="rId1" Type="http://schemas.openxmlformats.org/officeDocument/2006/relationships/externalLinkPath" Target="/Z/Work/VPA/Wada/SAR98.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98&#24180;&#35413;&#20385;/&#25105;&#12364;&#22269;/98&#24180;/&#35413;&#20385;&#34920;/&#28417;&#28023;&#27841;/98/no-1/&#28417;&#28023;&#27841;/97/&#28417;&#28023;&#27841;/97/no-1/&#28417;&#28023;&#27841;/96/NO-2/TAI96-2.XLS" TargetMode="External"/><Relationship Id="rId1" Type="http://schemas.openxmlformats.org/officeDocument/2006/relationships/externalLinkPath" Target="/A/98&#24180;&#35413;&#20385;/&#25105;&#12364;&#22269;/98&#24180;/&#35413;&#20385;&#34920;/&#28417;&#28023;&#27841;/98/no-1/&#28417;&#28023;&#27841;/97/&#28417;&#28023;&#27841;/97/no-1/&#28417;&#28023;&#27841;/96/NO-2/TAI96-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 Id="rId1" Type="http://schemas.openxmlformats.org/officeDocument/2006/relationships/externalLinkPath" Target="/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域月計"/>
      <sheetName val="常磐"/>
      <sheetName val="三陸"/>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F78EF-3203-42B3-BD9A-82A652D5C651}">
  <dimension ref="A2:A6"/>
  <sheetViews>
    <sheetView tabSelected="1" zoomScaleNormal="100" workbookViewId="0">
      <selection activeCell="A3" sqref="A3"/>
    </sheetView>
  </sheetViews>
  <sheetFormatPr defaultRowHeight="13.5"/>
  <cols>
    <col min="1" max="1" width="100.625" style="249" customWidth="1"/>
    <col min="2" max="16384" width="9" style="249"/>
  </cols>
  <sheetData>
    <row r="2" spans="1:1">
      <c r="A2" s="248" t="s">
        <v>280</v>
      </c>
    </row>
    <row r="3" spans="1:1" ht="40.5">
      <c r="A3" s="250" t="s">
        <v>284</v>
      </c>
    </row>
    <row r="4" spans="1:1" ht="15">
      <c r="A4" s="251"/>
    </row>
    <row r="5" spans="1:1">
      <c r="A5" s="249" t="s">
        <v>281</v>
      </c>
    </row>
    <row r="6" spans="1:1" ht="27">
      <c r="A6" s="252" t="s">
        <v>282</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N83"/>
  <sheetViews>
    <sheetView zoomScale="93" zoomScaleNormal="93" workbookViewId="0">
      <selection activeCell="A2" sqref="A2"/>
    </sheetView>
  </sheetViews>
  <sheetFormatPr defaultColWidth="9" defaultRowHeight="12.75"/>
  <cols>
    <col min="1" max="1" width="10.25" style="1" customWidth="1"/>
    <col min="2" max="39" width="9.375" style="1" customWidth="1"/>
    <col min="40" max="16384" width="9" style="1"/>
  </cols>
  <sheetData>
    <row r="1" spans="1:92">
      <c r="A1" s="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92">
      <c r="A3" s="231" t="s">
        <v>274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row>
    <row r="4" spans="1:92">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row>
    <row r="5" spans="1:92">
      <c r="A5" s="232" t="s">
        <v>265</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61"/>
      <c r="AP5" s="61"/>
    </row>
    <row r="6" spans="1:92">
      <c r="A6" s="233" t="s">
        <v>62</v>
      </c>
      <c r="B6" s="234">
        <v>1980</v>
      </c>
      <c r="C6" s="234">
        <v>1981</v>
      </c>
      <c r="D6" s="234">
        <v>1982</v>
      </c>
      <c r="E6" s="234">
        <v>1983</v>
      </c>
      <c r="F6" s="234">
        <v>1984</v>
      </c>
      <c r="G6" s="234">
        <v>1985</v>
      </c>
      <c r="H6" s="234">
        <v>1986</v>
      </c>
      <c r="I6" s="234">
        <v>1987</v>
      </c>
      <c r="J6" s="234">
        <v>1988</v>
      </c>
      <c r="K6" s="234">
        <v>1989</v>
      </c>
      <c r="L6" s="234">
        <v>1990</v>
      </c>
      <c r="M6" s="234">
        <v>1991</v>
      </c>
      <c r="N6" s="234">
        <v>1992</v>
      </c>
      <c r="O6" s="234">
        <v>1993</v>
      </c>
      <c r="P6" s="234">
        <v>1994</v>
      </c>
      <c r="Q6" s="234">
        <v>1995</v>
      </c>
      <c r="R6" s="234">
        <v>1996</v>
      </c>
      <c r="S6" s="234">
        <v>1997</v>
      </c>
      <c r="T6" s="234">
        <v>1998</v>
      </c>
      <c r="U6" s="234">
        <v>1999</v>
      </c>
      <c r="V6" s="234">
        <v>2000</v>
      </c>
      <c r="W6" s="234">
        <v>2001</v>
      </c>
      <c r="X6" s="234">
        <v>2002</v>
      </c>
      <c r="Y6" s="234">
        <v>2003</v>
      </c>
      <c r="Z6" s="234">
        <v>2004</v>
      </c>
      <c r="AA6" s="234">
        <v>2005</v>
      </c>
      <c r="AB6" s="234">
        <v>2006</v>
      </c>
      <c r="AC6" s="234">
        <v>2007</v>
      </c>
      <c r="AD6" s="234">
        <v>2008</v>
      </c>
      <c r="AE6" s="234">
        <v>2009</v>
      </c>
      <c r="AF6" s="234">
        <v>2010</v>
      </c>
      <c r="AG6" s="234">
        <v>2011</v>
      </c>
      <c r="AH6" s="234">
        <v>2012</v>
      </c>
      <c r="AI6" s="234">
        <v>2013</v>
      </c>
      <c r="AJ6" s="234">
        <v>2014</v>
      </c>
      <c r="AK6" s="234">
        <v>2015</v>
      </c>
      <c r="AL6" s="234">
        <v>2016</v>
      </c>
      <c r="AM6" s="234">
        <v>2017</v>
      </c>
      <c r="AN6" s="234">
        <v>2018</v>
      </c>
      <c r="AO6" s="234">
        <v>2019</v>
      </c>
      <c r="AP6" s="234">
        <v>2020</v>
      </c>
      <c r="AQ6" s="234">
        <v>2021</v>
      </c>
      <c r="AR6" s="234">
        <v>2022</v>
      </c>
      <c r="AS6" s="234">
        <v>2023</v>
      </c>
      <c r="AT6" s="234">
        <v>2023</v>
      </c>
      <c r="AV6" s="234">
        <v>1980</v>
      </c>
      <c r="AW6" s="234">
        <v>1981</v>
      </c>
      <c r="AX6" s="234">
        <v>1982</v>
      </c>
      <c r="AY6" s="234">
        <v>1983</v>
      </c>
      <c r="AZ6" s="234">
        <v>1984</v>
      </c>
      <c r="BA6" s="234">
        <v>1985</v>
      </c>
      <c r="BB6" s="234">
        <v>1986</v>
      </c>
      <c r="BC6" s="234">
        <v>1987</v>
      </c>
      <c r="BD6" s="234">
        <v>1988</v>
      </c>
      <c r="BE6" s="234">
        <v>1989</v>
      </c>
      <c r="BF6" s="234">
        <v>1990</v>
      </c>
      <c r="BG6" s="234">
        <v>1991</v>
      </c>
      <c r="BH6" s="234">
        <v>1992</v>
      </c>
      <c r="BI6" s="234">
        <v>1993</v>
      </c>
      <c r="BJ6" s="234">
        <v>1994</v>
      </c>
      <c r="BK6" s="234">
        <v>1995</v>
      </c>
      <c r="BL6" s="234">
        <v>1996</v>
      </c>
      <c r="BM6" s="234">
        <v>1997</v>
      </c>
      <c r="BN6" s="234">
        <v>1998</v>
      </c>
      <c r="BO6" s="234">
        <v>1999</v>
      </c>
      <c r="BP6" s="234">
        <v>2000</v>
      </c>
      <c r="BQ6" s="234">
        <v>2001</v>
      </c>
      <c r="BR6" s="234">
        <v>2002</v>
      </c>
      <c r="BS6" s="234">
        <v>2003</v>
      </c>
      <c r="BT6" s="234">
        <v>2004</v>
      </c>
      <c r="BU6" s="234">
        <v>2005</v>
      </c>
      <c r="BV6" s="234">
        <v>2006</v>
      </c>
      <c r="BW6" s="234">
        <v>2007</v>
      </c>
      <c r="BX6" s="234">
        <v>2008</v>
      </c>
      <c r="BY6" s="234">
        <v>2009</v>
      </c>
      <c r="BZ6" s="234">
        <v>2010</v>
      </c>
      <c r="CA6" s="234">
        <v>2011</v>
      </c>
      <c r="CB6" s="234">
        <v>2012</v>
      </c>
      <c r="CC6" s="234">
        <v>2013</v>
      </c>
      <c r="CD6" s="234">
        <v>2014</v>
      </c>
      <c r="CE6" s="234">
        <v>2015</v>
      </c>
      <c r="CF6" s="234">
        <v>2016</v>
      </c>
      <c r="CG6" s="234">
        <v>2017</v>
      </c>
      <c r="CH6" s="234">
        <v>2018</v>
      </c>
      <c r="CI6" s="234">
        <v>2019</v>
      </c>
      <c r="CJ6" s="234">
        <v>2020</v>
      </c>
      <c r="CK6" s="234">
        <v>2021</v>
      </c>
      <c r="CL6" s="234">
        <v>2022</v>
      </c>
      <c r="CM6" s="234">
        <v>2023</v>
      </c>
      <c r="CN6" s="234">
        <v>2023</v>
      </c>
    </row>
    <row r="7" spans="1:92">
      <c r="A7" s="235">
        <v>2</v>
      </c>
      <c r="B7" s="236">
        <v>9625</v>
      </c>
      <c r="C7" s="236">
        <v>18373</v>
      </c>
      <c r="D7" s="236">
        <v>14808</v>
      </c>
      <c r="E7" s="236">
        <v>11727</v>
      </c>
      <c r="F7" s="236">
        <v>1537</v>
      </c>
      <c r="G7" s="236">
        <v>2916</v>
      </c>
      <c r="H7" s="236">
        <v>511</v>
      </c>
      <c r="I7" s="236">
        <v>2746</v>
      </c>
      <c r="J7" s="236">
        <v>68223</v>
      </c>
      <c r="K7" s="236">
        <v>10623</v>
      </c>
      <c r="L7" s="236">
        <v>3297</v>
      </c>
      <c r="M7" s="236">
        <v>4466</v>
      </c>
      <c r="N7" s="236">
        <v>12996</v>
      </c>
      <c r="O7" s="236">
        <v>367</v>
      </c>
      <c r="P7" s="236">
        <v>9582</v>
      </c>
      <c r="Q7" s="236">
        <v>179</v>
      </c>
      <c r="R7" s="236">
        <v>2640</v>
      </c>
      <c r="S7" s="236">
        <v>3436</v>
      </c>
      <c r="T7" s="236">
        <v>14741</v>
      </c>
      <c r="U7" s="236">
        <v>276</v>
      </c>
      <c r="V7" s="236">
        <v>20593</v>
      </c>
      <c r="W7" s="236">
        <v>11887</v>
      </c>
      <c r="X7" s="236">
        <v>3197</v>
      </c>
      <c r="Y7" s="236">
        <v>5668</v>
      </c>
      <c r="Z7" s="236">
        <v>6205</v>
      </c>
      <c r="AA7" s="236">
        <v>3641</v>
      </c>
      <c r="AB7" s="236">
        <v>1254</v>
      </c>
      <c r="AC7" s="236">
        <v>12078</v>
      </c>
      <c r="AD7" s="236">
        <v>35501</v>
      </c>
      <c r="AE7" s="236">
        <v>391</v>
      </c>
      <c r="AF7" s="236">
        <v>240</v>
      </c>
      <c r="AG7" s="236">
        <v>70</v>
      </c>
      <c r="AH7" s="236">
        <v>1761</v>
      </c>
      <c r="AI7" s="236">
        <v>2076</v>
      </c>
      <c r="AJ7" s="236">
        <v>5216</v>
      </c>
      <c r="AK7" s="236">
        <v>1350</v>
      </c>
      <c r="AL7" s="236">
        <v>1128</v>
      </c>
      <c r="AM7" s="236">
        <v>259</v>
      </c>
      <c r="AN7" s="236">
        <v>203</v>
      </c>
      <c r="AO7" s="237">
        <v>231</v>
      </c>
      <c r="AP7" s="237">
        <v>96</v>
      </c>
      <c r="AQ7" s="236">
        <v>55</v>
      </c>
      <c r="AR7" s="236">
        <v>156</v>
      </c>
      <c r="AS7" s="236">
        <v>367</v>
      </c>
      <c r="AT7" s="238">
        <v>124</v>
      </c>
      <c r="AV7" s="239">
        <f>ROUND(B7,0)</f>
        <v>9625</v>
      </c>
      <c r="AW7" s="239">
        <f t="shared" ref="AW7:CN12" si="0">ROUND(C7,0)</f>
        <v>18373</v>
      </c>
      <c r="AX7" s="239">
        <f t="shared" si="0"/>
        <v>14808</v>
      </c>
      <c r="AY7" s="239">
        <f t="shared" si="0"/>
        <v>11727</v>
      </c>
      <c r="AZ7" s="239">
        <f t="shared" si="0"/>
        <v>1537</v>
      </c>
      <c r="BA7" s="239">
        <f t="shared" si="0"/>
        <v>2916</v>
      </c>
      <c r="BB7" s="239">
        <f t="shared" si="0"/>
        <v>511</v>
      </c>
      <c r="BC7" s="239">
        <f t="shared" si="0"/>
        <v>2746</v>
      </c>
      <c r="BD7" s="239">
        <f t="shared" si="0"/>
        <v>68223</v>
      </c>
      <c r="BE7" s="239">
        <f t="shared" si="0"/>
        <v>10623</v>
      </c>
      <c r="BF7" s="239">
        <f t="shared" si="0"/>
        <v>3297</v>
      </c>
      <c r="BG7" s="239">
        <f t="shared" si="0"/>
        <v>4466</v>
      </c>
      <c r="BH7" s="239">
        <f t="shared" si="0"/>
        <v>12996</v>
      </c>
      <c r="BI7" s="239">
        <f t="shared" si="0"/>
        <v>367</v>
      </c>
      <c r="BJ7" s="239">
        <f t="shared" si="0"/>
        <v>9582</v>
      </c>
      <c r="BK7" s="239">
        <f t="shared" si="0"/>
        <v>179</v>
      </c>
      <c r="BL7" s="239">
        <f t="shared" si="0"/>
        <v>2640</v>
      </c>
      <c r="BM7" s="239">
        <f t="shared" si="0"/>
        <v>3436</v>
      </c>
      <c r="BN7" s="239">
        <f t="shared" si="0"/>
        <v>14741</v>
      </c>
      <c r="BO7" s="239">
        <f t="shared" si="0"/>
        <v>276</v>
      </c>
      <c r="BP7" s="239">
        <f t="shared" si="0"/>
        <v>20593</v>
      </c>
      <c r="BQ7" s="239">
        <f t="shared" si="0"/>
        <v>11887</v>
      </c>
      <c r="BR7" s="239">
        <f t="shared" si="0"/>
        <v>3197</v>
      </c>
      <c r="BS7" s="239">
        <f t="shared" si="0"/>
        <v>5668</v>
      </c>
      <c r="BT7" s="239">
        <f t="shared" si="0"/>
        <v>6205</v>
      </c>
      <c r="BU7" s="239">
        <f t="shared" si="0"/>
        <v>3641</v>
      </c>
      <c r="BV7" s="239">
        <f t="shared" si="0"/>
        <v>1254</v>
      </c>
      <c r="BW7" s="239">
        <f t="shared" si="0"/>
        <v>12078</v>
      </c>
      <c r="BX7" s="239">
        <f t="shared" si="0"/>
        <v>35501</v>
      </c>
      <c r="BY7" s="239">
        <f t="shared" si="0"/>
        <v>391</v>
      </c>
      <c r="BZ7" s="239">
        <f t="shared" si="0"/>
        <v>240</v>
      </c>
      <c r="CA7" s="239">
        <f t="shared" si="0"/>
        <v>70</v>
      </c>
      <c r="CB7" s="239">
        <f t="shared" si="0"/>
        <v>1761</v>
      </c>
      <c r="CC7" s="239">
        <f t="shared" si="0"/>
        <v>2076</v>
      </c>
      <c r="CD7" s="239">
        <f t="shared" si="0"/>
        <v>5216</v>
      </c>
      <c r="CE7" s="239">
        <f t="shared" si="0"/>
        <v>1350</v>
      </c>
      <c r="CF7" s="239">
        <f t="shared" si="0"/>
        <v>1128</v>
      </c>
      <c r="CG7" s="239">
        <f t="shared" si="0"/>
        <v>259</v>
      </c>
      <c r="CH7" s="239">
        <f t="shared" si="0"/>
        <v>203</v>
      </c>
      <c r="CI7" s="239">
        <f t="shared" si="0"/>
        <v>231</v>
      </c>
      <c r="CJ7" s="239">
        <f t="shared" si="0"/>
        <v>96</v>
      </c>
      <c r="CK7" s="239">
        <f t="shared" si="0"/>
        <v>55</v>
      </c>
      <c r="CL7" s="239">
        <f t="shared" si="0"/>
        <v>156</v>
      </c>
      <c r="CM7" s="239">
        <f t="shared" si="0"/>
        <v>367</v>
      </c>
      <c r="CN7" s="239">
        <f t="shared" si="0"/>
        <v>124</v>
      </c>
    </row>
    <row r="8" spans="1:92">
      <c r="A8" s="235">
        <v>3</v>
      </c>
      <c r="B8" s="236">
        <v>39475</v>
      </c>
      <c r="C8" s="236">
        <v>28005</v>
      </c>
      <c r="D8" s="236">
        <v>28701</v>
      </c>
      <c r="E8" s="236">
        <v>32501</v>
      </c>
      <c r="F8" s="236">
        <v>61194</v>
      </c>
      <c r="G8" s="236">
        <v>27218</v>
      </c>
      <c r="H8" s="236">
        <v>13671</v>
      </c>
      <c r="I8" s="236">
        <v>134737</v>
      </c>
      <c r="J8" s="236">
        <v>133592</v>
      </c>
      <c r="K8" s="236">
        <v>148582</v>
      </c>
      <c r="L8" s="236">
        <v>32814</v>
      </c>
      <c r="M8" s="236">
        <v>272577</v>
      </c>
      <c r="N8" s="236">
        <v>90025</v>
      </c>
      <c r="O8" s="236">
        <v>30345</v>
      </c>
      <c r="P8" s="236">
        <v>28116</v>
      </c>
      <c r="Q8" s="236">
        <v>41788</v>
      </c>
      <c r="R8" s="236">
        <v>29808</v>
      </c>
      <c r="S8" s="236">
        <v>27998</v>
      </c>
      <c r="T8" s="236">
        <v>15561</v>
      </c>
      <c r="U8" s="236">
        <v>3132</v>
      </c>
      <c r="V8" s="236">
        <v>5760</v>
      </c>
      <c r="W8" s="236">
        <v>46350</v>
      </c>
      <c r="X8" s="236">
        <v>33982</v>
      </c>
      <c r="Y8" s="236">
        <v>9404</v>
      </c>
      <c r="Z8" s="236">
        <v>22429</v>
      </c>
      <c r="AA8" s="236">
        <v>10173</v>
      </c>
      <c r="AB8" s="236">
        <v>2215</v>
      </c>
      <c r="AC8" s="236">
        <v>6320</v>
      </c>
      <c r="AD8" s="236">
        <v>10720</v>
      </c>
      <c r="AE8" s="236">
        <v>37725</v>
      </c>
      <c r="AF8" s="236">
        <v>1815</v>
      </c>
      <c r="AG8" s="236">
        <v>956</v>
      </c>
      <c r="AH8" s="236">
        <v>1407</v>
      </c>
      <c r="AI8" s="236">
        <v>5566</v>
      </c>
      <c r="AJ8" s="236">
        <v>1543</v>
      </c>
      <c r="AK8" s="236">
        <v>7246</v>
      </c>
      <c r="AL8" s="236">
        <v>1603</v>
      </c>
      <c r="AM8" s="236">
        <v>599</v>
      </c>
      <c r="AN8" s="236">
        <v>1824</v>
      </c>
      <c r="AO8" s="237">
        <v>1380</v>
      </c>
      <c r="AP8" s="237">
        <v>207</v>
      </c>
      <c r="AQ8" s="236">
        <v>141</v>
      </c>
      <c r="AR8" s="236">
        <v>759</v>
      </c>
      <c r="AS8" s="236">
        <v>470</v>
      </c>
      <c r="AT8" s="238">
        <v>1343</v>
      </c>
      <c r="AV8" s="239">
        <f t="shared" ref="AV8:AV16" si="1">ROUND(B8,0)</f>
        <v>39475</v>
      </c>
      <c r="AW8" s="239">
        <f t="shared" si="0"/>
        <v>28005</v>
      </c>
      <c r="AX8" s="239">
        <f t="shared" si="0"/>
        <v>28701</v>
      </c>
      <c r="AY8" s="239">
        <f t="shared" si="0"/>
        <v>32501</v>
      </c>
      <c r="AZ8" s="239">
        <f t="shared" si="0"/>
        <v>61194</v>
      </c>
      <c r="BA8" s="239">
        <f t="shared" si="0"/>
        <v>27218</v>
      </c>
      <c r="BB8" s="239">
        <f t="shared" si="0"/>
        <v>13671</v>
      </c>
      <c r="BC8" s="239">
        <f t="shared" si="0"/>
        <v>134737</v>
      </c>
      <c r="BD8" s="239">
        <f t="shared" si="0"/>
        <v>133592</v>
      </c>
      <c r="BE8" s="239">
        <f t="shared" si="0"/>
        <v>148582</v>
      </c>
      <c r="BF8" s="239">
        <f t="shared" si="0"/>
        <v>32814</v>
      </c>
      <c r="BG8" s="239">
        <f t="shared" si="0"/>
        <v>272577</v>
      </c>
      <c r="BH8" s="239">
        <f t="shared" si="0"/>
        <v>90025</v>
      </c>
      <c r="BI8" s="239">
        <f t="shared" si="0"/>
        <v>30345</v>
      </c>
      <c r="BJ8" s="239">
        <f t="shared" si="0"/>
        <v>28116</v>
      </c>
      <c r="BK8" s="239">
        <f t="shared" si="0"/>
        <v>41788</v>
      </c>
      <c r="BL8" s="239">
        <f t="shared" si="0"/>
        <v>29808</v>
      </c>
      <c r="BM8" s="239">
        <f t="shared" si="0"/>
        <v>27998</v>
      </c>
      <c r="BN8" s="239">
        <f t="shared" si="0"/>
        <v>15561</v>
      </c>
      <c r="BO8" s="239">
        <f t="shared" si="0"/>
        <v>3132</v>
      </c>
      <c r="BP8" s="239">
        <f t="shared" si="0"/>
        <v>5760</v>
      </c>
      <c r="BQ8" s="239">
        <f t="shared" si="0"/>
        <v>46350</v>
      </c>
      <c r="BR8" s="239">
        <f t="shared" si="0"/>
        <v>33982</v>
      </c>
      <c r="BS8" s="239">
        <f t="shared" si="0"/>
        <v>9404</v>
      </c>
      <c r="BT8" s="239">
        <f t="shared" si="0"/>
        <v>22429</v>
      </c>
      <c r="BU8" s="239">
        <f t="shared" si="0"/>
        <v>10173</v>
      </c>
      <c r="BV8" s="239">
        <f t="shared" si="0"/>
        <v>2215</v>
      </c>
      <c r="BW8" s="239">
        <f t="shared" si="0"/>
        <v>6320</v>
      </c>
      <c r="BX8" s="239">
        <f t="shared" si="0"/>
        <v>10720</v>
      </c>
      <c r="BY8" s="239">
        <f t="shared" si="0"/>
        <v>37725</v>
      </c>
      <c r="BZ8" s="239">
        <f t="shared" si="0"/>
        <v>1815</v>
      </c>
      <c r="CA8" s="239">
        <f t="shared" si="0"/>
        <v>956</v>
      </c>
      <c r="CB8" s="239">
        <f t="shared" si="0"/>
        <v>1407</v>
      </c>
      <c r="CC8" s="239">
        <f t="shared" si="0"/>
        <v>5566</v>
      </c>
      <c r="CD8" s="239">
        <f t="shared" si="0"/>
        <v>1543</v>
      </c>
      <c r="CE8" s="239">
        <f t="shared" si="0"/>
        <v>7246</v>
      </c>
      <c r="CF8" s="239">
        <f t="shared" si="0"/>
        <v>1603</v>
      </c>
      <c r="CG8" s="239">
        <f t="shared" si="0"/>
        <v>599</v>
      </c>
      <c r="CH8" s="239">
        <f t="shared" si="0"/>
        <v>1824</v>
      </c>
      <c r="CI8" s="239">
        <f t="shared" si="0"/>
        <v>1380</v>
      </c>
      <c r="CJ8" s="239">
        <f t="shared" si="0"/>
        <v>207</v>
      </c>
      <c r="CK8" s="239">
        <f t="shared" si="0"/>
        <v>141</v>
      </c>
      <c r="CL8" s="239">
        <f t="shared" si="0"/>
        <v>759</v>
      </c>
      <c r="CM8" s="239">
        <f t="shared" si="0"/>
        <v>470</v>
      </c>
      <c r="CN8" s="239">
        <f t="shared" si="0"/>
        <v>1343</v>
      </c>
    </row>
    <row r="9" spans="1:92">
      <c r="A9" s="235">
        <v>4</v>
      </c>
      <c r="B9" s="236">
        <v>134382</v>
      </c>
      <c r="C9" s="236">
        <v>69145</v>
      </c>
      <c r="D9" s="236">
        <v>40873</v>
      </c>
      <c r="E9" s="236">
        <v>55192</v>
      </c>
      <c r="F9" s="236">
        <v>80766</v>
      </c>
      <c r="G9" s="236">
        <v>66308</v>
      </c>
      <c r="H9" s="236">
        <v>37132</v>
      </c>
      <c r="I9" s="236">
        <v>83611</v>
      </c>
      <c r="J9" s="236">
        <v>270938</v>
      </c>
      <c r="K9" s="236">
        <v>256779</v>
      </c>
      <c r="L9" s="236">
        <v>127577</v>
      </c>
      <c r="M9" s="236">
        <v>113400</v>
      </c>
      <c r="N9" s="236">
        <v>337004</v>
      </c>
      <c r="O9" s="236">
        <v>54011</v>
      </c>
      <c r="P9" s="236">
        <v>35616</v>
      </c>
      <c r="Q9" s="236">
        <v>82655</v>
      </c>
      <c r="R9" s="236">
        <v>98949</v>
      </c>
      <c r="S9" s="236">
        <v>20910</v>
      </c>
      <c r="T9" s="236">
        <v>12920</v>
      </c>
      <c r="U9" s="236">
        <v>23565</v>
      </c>
      <c r="V9" s="236">
        <v>9688</v>
      </c>
      <c r="W9" s="236">
        <v>22589</v>
      </c>
      <c r="X9" s="236">
        <v>65402</v>
      </c>
      <c r="Y9" s="236">
        <v>7048</v>
      </c>
      <c r="Z9" s="236">
        <v>25842</v>
      </c>
      <c r="AA9" s="236">
        <v>11232</v>
      </c>
      <c r="AB9" s="236">
        <v>3368</v>
      </c>
      <c r="AC9" s="236">
        <v>4556</v>
      </c>
      <c r="AD9" s="236">
        <v>6174</v>
      </c>
      <c r="AE9" s="236">
        <v>7636</v>
      </c>
      <c r="AF9" s="236">
        <v>23342</v>
      </c>
      <c r="AG9" s="236">
        <v>3099</v>
      </c>
      <c r="AH9" s="236">
        <v>1810</v>
      </c>
      <c r="AI9" s="236">
        <v>1299</v>
      </c>
      <c r="AJ9" s="236">
        <v>5118</v>
      </c>
      <c r="AK9" s="236">
        <v>1234</v>
      </c>
      <c r="AL9" s="236">
        <v>7866</v>
      </c>
      <c r="AM9" s="236">
        <v>1738</v>
      </c>
      <c r="AN9" s="236">
        <v>1346</v>
      </c>
      <c r="AO9" s="237">
        <v>3567</v>
      </c>
      <c r="AP9" s="237">
        <v>2948</v>
      </c>
      <c r="AQ9" s="236">
        <v>839</v>
      </c>
      <c r="AR9" s="236">
        <v>1841</v>
      </c>
      <c r="AS9" s="236">
        <v>1332</v>
      </c>
      <c r="AT9" s="238">
        <v>1034</v>
      </c>
      <c r="AV9" s="239">
        <f t="shared" si="1"/>
        <v>134382</v>
      </c>
      <c r="AW9" s="239">
        <f t="shared" si="0"/>
        <v>69145</v>
      </c>
      <c r="AX9" s="239">
        <f t="shared" si="0"/>
        <v>40873</v>
      </c>
      <c r="AY9" s="239">
        <f t="shared" si="0"/>
        <v>55192</v>
      </c>
      <c r="AZ9" s="239">
        <f t="shared" si="0"/>
        <v>80766</v>
      </c>
      <c r="BA9" s="239">
        <f t="shared" si="0"/>
        <v>66308</v>
      </c>
      <c r="BB9" s="239">
        <f t="shared" si="0"/>
        <v>37132</v>
      </c>
      <c r="BC9" s="239">
        <f t="shared" si="0"/>
        <v>83611</v>
      </c>
      <c r="BD9" s="239">
        <f t="shared" si="0"/>
        <v>270938</v>
      </c>
      <c r="BE9" s="239">
        <f t="shared" si="0"/>
        <v>256779</v>
      </c>
      <c r="BF9" s="239">
        <f t="shared" si="0"/>
        <v>127577</v>
      </c>
      <c r="BG9" s="239">
        <f t="shared" si="0"/>
        <v>113400</v>
      </c>
      <c r="BH9" s="239">
        <f t="shared" si="0"/>
        <v>337004</v>
      </c>
      <c r="BI9" s="239">
        <f t="shared" si="0"/>
        <v>54011</v>
      </c>
      <c r="BJ9" s="239">
        <f t="shared" si="0"/>
        <v>35616</v>
      </c>
      <c r="BK9" s="239">
        <f t="shared" si="0"/>
        <v>82655</v>
      </c>
      <c r="BL9" s="239">
        <f t="shared" si="0"/>
        <v>98949</v>
      </c>
      <c r="BM9" s="239">
        <f t="shared" si="0"/>
        <v>20910</v>
      </c>
      <c r="BN9" s="239">
        <f t="shared" si="0"/>
        <v>12920</v>
      </c>
      <c r="BO9" s="239">
        <f t="shared" si="0"/>
        <v>23565</v>
      </c>
      <c r="BP9" s="239">
        <f t="shared" si="0"/>
        <v>9688</v>
      </c>
      <c r="BQ9" s="239">
        <f t="shared" si="0"/>
        <v>22589</v>
      </c>
      <c r="BR9" s="239">
        <f t="shared" si="0"/>
        <v>65402</v>
      </c>
      <c r="BS9" s="239">
        <f t="shared" si="0"/>
        <v>7048</v>
      </c>
      <c r="BT9" s="239">
        <f t="shared" si="0"/>
        <v>25842</v>
      </c>
      <c r="BU9" s="239">
        <f t="shared" si="0"/>
        <v>11232</v>
      </c>
      <c r="BV9" s="239">
        <f t="shared" si="0"/>
        <v>3368</v>
      </c>
      <c r="BW9" s="239">
        <f t="shared" si="0"/>
        <v>4556</v>
      </c>
      <c r="BX9" s="239">
        <f t="shared" si="0"/>
        <v>6174</v>
      </c>
      <c r="BY9" s="239">
        <f t="shared" si="0"/>
        <v>7636</v>
      </c>
      <c r="BZ9" s="239">
        <f t="shared" si="0"/>
        <v>23342</v>
      </c>
      <c r="CA9" s="239">
        <f t="shared" si="0"/>
        <v>3099</v>
      </c>
      <c r="CB9" s="239">
        <f t="shared" si="0"/>
        <v>1810</v>
      </c>
      <c r="CC9" s="239">
        <f t="shared" si="0"/>
        <v>1299</v>
      </c>
      <c r="CD9" s="239">
        <f t="shared" si="0"/>
        <v>5118</v>
      </c>
      <c r="CE9" s="239">
        <f t="shared" si="0"/>
        <v>1234</v>
      </c>
      <c r="CF9" s="239">
        <f t="shared" si="0"/>
        <v>7866</v>
      </c>
      <c r="CG9" s="239">
        <f t="shared" si="0"/>
        <v>1738</v>
      </c>
      <c r="CH9" s="239">
        <f t="shared" si="0"/>
        <v>1346</v>
      </c>
      <c r="CI9" s="239">
        <f t="shared" si="0"/>
        <v>3567</v>
      </c>
      <c r="CJ9" s="239">
        <f t="shared" si="0"/>
        <v>2948</v>
      </c>
      <c r="CK9" s="239">
        <f t="shared" si="0"/>
        <v>839</v>
      </c>
      <c r="CL9" s="239">
        <f t="shared" si="0"/>
        <v>1841</v>
      </c>
      <c r="CM9" s="239">
        <f t="shared" si="0"/>
        <v>1332</v>
      </c>
      <c r="CN9" s="239">
        <f t="shared" si="0"/>
        <v>1034</v>
      </c>
    </row>
    <row r="10" spans="1:92">
      <c r="A10" s="235">
        <v>5</v>
      </c>
      <c r="B10" s="236">
        <v>116406</v>
      </c>
      <c r="C10" s="236">
        <v>116094</v>
      </c>
      <c r="D10" s="236">
        <v>70698</v>
      </c>
      <c r="E10" s="236">
        <v>58493</v>
      </c>
      <c r="F10" s="236">
        <v>70265</v>
      </c>
      <c r="G10" s="236">
        <v>75911</v>
      </c>
      <c r="H10" s="236">
        <v>52579</v>
      </c>
      <c r="I10" s="236">
        <v>34761</v>
      </c>
      <c r="J10" s="236">
        <v>37395</v>
      </c>
      <c r="K10" s="236">
        <v>125341</v>
      </c>
      <c r="L10" s="236">
        <v>152276</v>
      </c>
      <c r="M10" s="236">
        <v>97680</v>
      </c>
      <c r="N10" s="236">
        <v>80962</v>
      </c>
      <c r="O10" s="236">
        <v>117511</v>
      </c>
      <c r="P10" s="236">
        <v>45571</v>
      </c>
      <c r="Q10" s="236">
        <v>26127</v>
      </c>
      <c r="R10" s="236">
        <v>123270</v>
      </c>
      <c r="S10" s="236">
        <v>48222</v>
      </c>
      <c r="T10" s="236">
        <v>24210</v>
      </c>
      <c r="U10" s="236">
        <v>22268</v>
      </c>
      <c r="V10" s="236">
        <v>9082</v>
      </c>
      <c r="W10" s="236">
        <v>13970</v>
      </c>
      <c r="X10" s="236">
        <v>29489</v>
      </c>
      <c r="Y10" s="236">
        <v>14640</v>
      </c>
      <c r="Z10" s="236">
        <v>14370</v>
      </c>
      <c r="AA10" s="236">
        <v>15711</v>
      </c>
      <c r="AB10" s="236">
        <v>7563</v>
      </c>
      <c r="AC10" s="236">
        <v>4085</v>
      </c>
      <c r="AD10" s="236">
        <v>3561</v>
      </c>
      <c r="AE10" s="236">
        <v>3486</v>
      </c>
      <c r="AF10" s="236">
        <v>9911</v>
      </c>
      <c r="AG10" s="236">
        <v>15301</v>
      </c>
      <c r="AH10" s="236">
        <v>1251</v>
      </c>
      <c r="AI10" s="236">
        <v>1102</v>
      </c>
      <c r="AJ10" s="236">
        <v>1992</v>
      </c>
      <c r="AK10" s="236">
        <v>2225</v>
      </c>
      <c r="AL10" s="236">
        <v>1031</v>
      </c>
      <c r="AM10" s="236">
        <v>8191</v>
      </c>
      <c r="AN10" s="236">
        <v>2120</v>
      </c>
      <c r="AO10" s="237">
        <v>1109</v>
      </c>
      <c r="AP10" s="237">
        <v>4337</v>
      </c>
      <c r="AQ10" s="236">
        <v>4315</v>
      </c>
      <c r="AR10" s="236">
        <v>1388</v>
      </c>
      <c r="AS10" s="236">
        <v>3086</v>
      </c>
      <c r="AT10" s="238">
        <v>2205</v>
      </c>
      <c r="AV10" s="239">
        <f t="shared" si="1"/>
        <v>116406</v>
      </c>
      <c r="AW10" s="239">
        <f t="shared" si="0"/>
        <v>116094</v>
      </c>
      <c r="AX10" s="239">
        <f t="shared" si="0"/>
        <v>70698</v>
      </c>
      <c r="AY10" s="239">
        <f t="shared" si="0"/>
        <v>58493</v>
      </c>
      <c r="AZ10" s="239">
        <f t="shared" si="0"/>
        <v>70265</v>
      </c>
      <c r="BA10" s="239">
        <f t="shared" si="0"/>
        <v>75911</v>
      </c>
      <c r="BB10" s="239">
        <f t="shared" si="0"/>
        <v>52579</v>
      </c>
      <c r="BC10" s="239">
        <f t="shared" si="0"/>
        <v>34761</v>
      </c>
      <c r="BD10" s="239">
        <f t="shared" si="0"/>
        <v>37395</v>
      </c>
      <c r="BE10" s="239">
        <f t="shared" si="0"/>
        <v>125341</v>
      </c>
      <c r="BF10" s="239">
        <f t="shared" si="0"/>
        <v>152276</v>
      </c>
      <c r="BG10" s="239">
        <f t="shared" si="0"/>
        <v>97680</v>
      </c>
      <c r="BH10" s="239">
        <f t="shared" si="0"/>
        <v>80962</v>
      </c>
      <c r="BI10" s="239">
        <f t="shared" si="0"/>
        <v>117511</v>
      </c>
      <c r="BJ10" s="239">
        <f t="shared" si="0"/>
        <v>45571</v>
      </c>
      <c r="BK10" s="239">
        <f t="shared" si="0"/>
        <v>26127</v>
      </c>
      <c r="BL10" s="239">
        <f t="shared" si="0"/>
        <v>123270</v>
      </c>
      <c r="BM10" s="239">
        <f t="shared" si="0"/>
        <v>48222</v>
      </c>
      <c r="BN10" s="239">
        <f t="shared" si="0"/>
        <v>24210</v>
      </c>
      <c r="BO10" s="239">
        <f t="shared" si="0"/>
        <v>22268</v>
      </c>
      <c r="BP10" s="239">
        <f t="shared" si="0"/>
        <v>9082</v>
      </c>
      <c r="BQ10" s="239">
        <f t="shared" si="0"/>
        <v>13970</v>
      </c>
      <c r="BR10" s="239">
        <f t="shared" si="0"/>
        <v>29489</v>
      </c>
      <c r="BS10" s="239">
        <f t="shared" si="0"/>
        <v>14640</v>
      </c>
      <c r="BT10" s="239">
        <f t="shared" si="0"/>
        <v>14370</v>
      </c>
      <c r="BU10" s="239">
        <f t="shared" si="0"/>
        <v>15711</v>
      </c>
      <c r="BV10" s="239">
        <f t="shared" si="0"/>
        <v>7563</v>
      </c>
      <c r="BW10" s="239">
        <f t="shared" si="0"/>
        <v>4085</v>
      </c>
      <c r="BX10" s="239">
        <f t="shared" si="0"/>
        <v>3561</v>
      </c>
      <c r="BY10" s="239">
        <f t="shared" si="0"/>
        <v>3486</v>
      </c>
      <c r="BZ10" s="239">
        <f t="shared" si="0"/>
        <v>9911</v>
      </c>
      <c r="CA10" s="239">
        <f t="shared" si="0"/>
        <v>15301</v>
      </c>
      <c r="CB10" s="239">
        <f t="shared" si="0"/>
        <v>1251</v>
      </c>
      <c r="CC10" s="239">
        <f t="shared" si="0"/>
        <v>1102</v>
      </c>
      <c r="CD10" s="239">
        <f t="shared" si="0"/>
        <v>1992</v>
      </c>
      <c r="CE10" s="239">
        <f t="shared" si="0"/>
        <v>2225</v>
      </c>
      <c r="CF10" s="239">
        <f t="shared" si="0"/>
        <v>1031</v>
      </c>
      <c r="CG10" s="239">
        <f t="shared" si="0"/>
        <v>8191</v>
      </c>
      <c r="CH10" s="239">
        <f t="shared" si="0"/>
        <v>2120</v>
      </c>
      <c r="CI10" s="239">
        <f t="shared" si="0"/>
        <v>1109</v>
      </c>
      <c r="CJ10" s="239">
        <f t="shared" si="0"/>
        <v>4337</v>
      </c>
      <c r="CK10" s="239">
        <f t="shared" si="0"/>
        <v>4315</v>
      </c>
      <c r="CL10" s="239">
        <f t="shared" si="0"/>
        <v>1388</v>
      </c>
      <c r="CM10" s="239">
        <f t="shared" si="0"/>
        <v>3086</v>
      </c>
      <c r="CN10" s="239">
        <f t="shared" si="0"/>
        <v>2205</v>
      </c>
    </row>
    <row r="11" spans="1:92">
      <c r="A11" s="235">
        <v>6</v>
      </c>
      <c r="B11" s="236">
        <v>27771</v>
      </c>
      <c r="C11" s="236">
        <v>48192</v>
      </c>
      <c r="D11" s="236">
        <v>41825</v>
      </c>
      <c r="E11" s="236">
        <v>45613</v>
      </c>
      <c r="F11" s="236">
        <v>42862</v>
      </c>
      <c r="G11" s="236">
        <v>48255</v>
      </c>
      <c r="H11" s="236">
        <v>45146</v>
      </c>
      <c r="I11" s="236">
        <v>29014</v>
      </c>
      <c r="J11" s="236">
        <v>21011</v>
      </c>
      <c r="K11" s="236">
        <v>18835</v>
      </c>
      <c r="L11" s="236">
        <v>67479</v>
      </c>
      <c r="M11" s="236">
        <v>80136</v>
      </c>
      <c r="N11" s="236">
        <v>46018</v>
      </c>
      <c r="O11" s="236">
        <v>48203</v>
      </c>
      <c r="P11" s="236">
        <v>50944</v>
      </c>
      <c r="Q11" s="236">
        <v>20566</v>
      </c>
      <c r="R11" s="236">
        <v>52540</v>
      </c>
      <c r="S11" s="236">
        <v>48617</v>
      </c>
      <c r="T11" s="236">
        <v>39212</v>
      </c>
      <c r="U11" s="236">
        <v>20374</v>
      </c>
      <c r="V11" s="236">
        <v>10239</v>
      </c>
      <c r="W11" s="236">
        <v>7774</v>
      </c>
      <c r="X11" s="236">
        <v>18308</v>
      </c>
      <c r="Y11" s="236">
        <v>11681</v>
      </c>
      <c r="Z11" s="236">
        <v>11533</v>
      </c>
      <c r="AA11" s="236">
        <v>13728</v>
      </c>
      <c r="AB11" s="236">
        <v>8168</v>
      </c>
      <c r="AC11" s="236">
        <v>4915</v>
      </c>
      <c r="AD11" s="236">
        <v>3513</v>
      </c>
      <c r="AE11" s="236">
        <v>2355</v>
      </c>
      <c r="AF11" s="236">
        <v>3477</v>
      </c>
      <c r="AG11" s="236">
        <v>4877</v>
      </c>
      <c r="AH11" s="236">
        <v>13044</v>
      </c>
      <c r="AI11" s="236">
        <v>1676</v>
      </c>
      <c r="AJ11" s="236">
        <v>1384</v>
      </c>
      <c r="AK11" s="236">
        <v>462</v>
      </c>
      <c r="AL11" s="236">
        <v>2012</v>
      </c>
      <c r="AM11" s="236">
        <v>842</v>
      </c>
      <c r="AN11" s="236">
        <v>4634</v>
      </c>
      <c r="AO11" s="237">
        <v>866</v>
      </c>
      <c r="AP11" s="237">
        <v>1138</v>
      </c>
      <c r="AQ11" s="236">
        <v>4848</v>
      </c>
      <c r="AR11" s="236">
        <v>2996</v>
      </c>
      <c r="AS11" s="236">
        <v>1889</v>
      </c>
      <c r="AT11" s="238">
        <v>3252</v>
      </c>
      <c r="AV11" s="239">
        <f t="shared" si="1"/>
        <v>27771</v>
      </c>
      <c r="AW11" s="239">
        <f t="shared" si="0"/>
        <v>48192</v>
      </c>
      <c r="AX11" s="239">
        <f t="shared" si="0"/>
        <v>41825</v>
      </c>
      <c r="AY11" s="239">
        <f t="shared" si="0"/>
        <v>45613</v>
      </c>
      <c r="AZ11" s="239">
        <f t="shared" si="0"/>
        <v>42862</v>
      </c>
      <c r="BA11" s="239">
        <f t="shared" si="0"/>
        <v>48255</v>
      </c>
      <c r="BB11" s="239">
        <f t="shared" si="0"/>
        <v>45146</v>
      </c>
      <c r="BC11" s="239">
        <f t="shared" si="0"/>
        <v>29014</v>
      </c>
      <c r="BD11" s="239">
        <f t="shared" si="0"/>
        <v>21011</v>
      </c>
      <c r="BE11" s="239">
        <f t="shared" si="0"/>
        <v>18835</v>
      </c>
      <c r="BF11" s="239">
        <f t="shared" si="0"/>
        <v>67479</v>
      </c>
      <c r="BG11" s="239">
        <f t="shared" si="0"/>
        <v>80136</v>
      </c>
      <c r="BH11" s="239">
        <f t="shared" si="0"/>
        <v>46018</v>
      </c>
      <c r="BI11" s="239">
        <f t="shared" si="0"/>
        <v>48203</v>
      </c>
      <c r="BJ11" s="239">
        <f t="shared" si="0"/>
        <v>50944</v>
      </c>
      <c r="BK11" s="239">
        <f t="shared" si="0"/>
        <v>20566</v>
      </c>
      <c r="BL11" s="239">
        <f t="shared" si="0"/>
        <v>52540</v>
      </c>
      <c r="BM11" s="239">
        <f t="shared" si="0"/>
        <v>48617</v>
      </c>
      <c r="BN11" s="239">
        <f t="shared" si="0"/>
        <v>39212</v>
      </c>
      <c r="BO11" s="239">
        <f t="shared" si="0"/>
        <v>20374</v>
      </c>
      <c r="BP11" s="239">
        <f t="shared" si="0"/>
        <v>10239</v>
      </c>
      <c r="BQ11" s="239">
        <f t="shared" si="0"/>
        <v>7774</v>
      </c>
      <c r="BR11" s="239">
        <f t="shared" si="0"/>
        <v>18308</v>
      </c>
      <c r="BS11" s="239">
        <f t="shared" si="0"/>
        <v>11681</v>
      </c>
      <c r="BT11" s="239">
        <f t="shared" si="0"/>
        <v>11533</v>
      </c>
      <c r="BU11" s="239">
        <f t="shared" si="0"/>
        <v>13728</v>
      </c>
      <c r="BV11" s="239">
        <f t="shared" si="0"/>
        <v>8168</v>
      </c>
      <c r="BW11" s="239">
        <f t="shared" si="0"/>
        <v>4915</v>
      </c>
      <c r="BX11" s="239">
        <f t="shared" si="0"/>
        <v>3513</v>
      </c>
      <c r="BY11" s="239">
        <f t="shared" si="0"/>
        <v>2355</v>
      </c>
      <c r="BZ11" s="239">
        <f t="shared" si="0"/>
        <v>3477</v>
      </c>
      <c r="CA11" s="239">
        <f t="shared" si="0"/>
        <v>4877</v>
      </c>
      <c r="CB11" s="239">
        <f t="shared" si="0"/>
        <v>13044</v>
      </c>
      <c r="CC11" s="239">
        <f t="shared" si="0"/>
        <v>1676</v>
      </c>
      <c r="CD11" s="239">
        <f t="shared" si="0"/>
        <v>1384</v>
      </c>
      <c r="CE11" s="239">
        <f t="shared" si="0"/>
        <v>462</v>
      </c>
      <c r="CF11" s="239">
        <f t="shared" si="0"/>
        <v>2012</v>
      </c>
      <c r="CG11" s="239">
        <f t="shared" si="0"/>
        <v>842</v>
      </c>
      <c r="CH11" s="239">
        <f t="shared" si="0"/>
        <v>4634</v>
      </c>
      <c r="CI11" s="239">
        <f t="shared" si="0"/>
        <v>866</v>
      </c>
      <c r="CJ11" s="239">
        <f t="shared" si="0"/>
        <v>1138</v>
      </c>
      <c r="CK11" s="239">
        <f t="shared" si="0"/>
        <v>4848</v>
      </c>
      <c r="CL11" s="239">
        <f t="shared" si="0"/>
        <v>2996</v>
      </c>
      <c r="CM11" s="239">
        <f t="shared" si="0"/>
        <v>1889</v>
      </c>
      <c r="CN11" s="239">
        <f t="shared" si="0"/>
        <v>3252</v>
      </c>
    </row>
    <row r="12" spans="1:92">
      <c r="A12" s="235">
        <v>7</v>
      </c>
      <c r="B12" s="236">
        <v>12160</v>
      </c>
      <c r="C12" s="236">
        <v>15239</v>
      </c>
      <c r="D12" s="236">
        <v>23505</v>
      </c>
      <c r="E12" s="236">
        <v>18815</v>
      </c>
      <c r="F12" s="236">
        <v>25909</v>
      </c>
      <c r="G12" s="236">
        <v>31244</v>
      </c>
      <c r="H12" s="236">
        <v>27424</v>
      </c>
      <c r="I12" s="236">
        <v>19915</v>
      </c>
      <c r="J12" s="236">
        <v>18788</v>
      </c>
      <c r="K12" s="236">
        <v>10828</v>
      </c>
      <c r="L12" s="236">
        <v>16913</v>
      </c>
      <c r="M12" s="236">
        <v>26057</v>
      </c>
      <c r="N12" s="236">
        <v>32187</v>
      </c>
      <c r="O12" s="236">
        <v>34309</v>
      </c>
      <c r="P12" s="236">
        <v>20058</v>
      </c>
      <c r="Q12" s="236">
        <v>23786</v>
      </c>
      <c r="R12" s="236">
        <v>13962</v>
      </c>
      <c r="S12" s="236">
        <v>33191</v>
      </c>
      <c r="T12" s="236">
        <v>15837</v>
      </c>
      <c r="U12" s="236">
        <v>16782</v>
      </c>
      <c r="V12" s="236">
        <v>12130</v>
      </c>
      <c r="W12" s="236">
        <v>6762</v>
      </c>
      <c r="X12" s="236">
        <v>11231</v>
      </c>
      <c r="Y12" s="236">
        <v>9329</v>
      </c>
      <c r="Z12" s="236">
        <v>4833</v>
      </c>
      <c r="AA12" s="236">
        <v>7225</v>
      </c>
      <c r="AB12" s="236">
        <v>7012</v>
      </c>
      <c r="AC12" s="236">
        <v>6277</v>
      </c>
      <c r="AD12" s="236">
        <v>2841</v>
      </c>
      <c r="AE12" s="236">
        <v>2224</v>
      </c>
      <c r="AF12" s="236">
        <v>1901</v>
      </c>
      <c r="AG12" s="236">
        <v>1416</v>
      </c>
      <c r="AH12" s="236">
        <v>6117</v>
      </c>
      <c r="AI12" s="236">
        <v>9192</v>
      </c>
      <c r="AJ12" s="236">
        <v>1002</v>
      </c>
      <c r="AK12" s="236">
        <v>320</v>
      </c>
      <c r="AL12" s="236">
        <v>148</v>
      </c>
      <c r="AM12" s="236">
        <v>1399</v>
      </c>
      <c r="AN12" s="236">
        <v>549</v>
      </c>
      <c r="AO12" s="237">
        <v>3007</v>
      </c>
      <c r="AP12" s="237">
        <v>462</v>
      </c>
      <c r="AQ12" s="236">
        <v>1343</v>
      </c>
      <c r="AR12" s="236">
        <v>2542</v>
      </c>
      <c r="AS12" s="236">
        <v>3100</v>
      </c>
      <c r="AT12" s="238">
        <v>2840</v>
      </c>
      <c r="AV12" s="239">
        <f t="shared" si="1"/>
        <v>12160</v>
      </c>
      <c r="AW12" s="239">
        <f t="shared" si="0"/>
        <v>15239</v>
      </c>
      <c r="AX12" s="239">
        <f t="shared" si="0"/>
        <v>23505</v>
      </c>
      <c r="AY12" s="239">
        <f t="shared" si="0"/>
        <v>18815</v>
      </c>
      <c r="AZ12" s="239">
        <f t="shared" si="0"/>
        <v>25909</v>
      </c>
      <c r="BA12" s="239">
        <f t="shared" si="0"/>
        <v>31244</v>
      </c>
      <c r="BB12" s="239">
        <f t="shared" si="0"/>
        <v>27424</v>
      </c>
      <c r="BC12" s="239">
        <f t="shared" si="0"/>
        <v>19915</v>
      </c>
      <c r="BD12" s="239">
        <f t="shared" si="0"/>
        <v>18788</v>
      </c>
      <c r="BE12" s="239">
        <f t="shared" si="0"/>
        <v>10828</v>
      </c>
      <c r="BF12" s="239">
        <f t="shared" si="0"/>
        <v>16913</v>
      </c>
      <c r="BG12" s="239">
        <f t="shared" si="0"/>
        <v>26057</v>
      </c>
      <c r="BH12" s="239">
        <f t="shared" si="0"/>
        <v>32187</v>
      </c>
      <c r="BI12" s="239">
        <f t="shared" si="0"/>
        <v>34309</v>
      </c>
      <c r="BJ12" s="239">
        <f t="shared" si="0"/>
        <v>20058</v>
      </c>
      <c r="BK12" s="239">
        <f t="shared" si="0"/>
        <v>23786</v>
      </c>
      <c r="BL12" s="239">
        <f t="shared" si="0"/>
        <v>13962</v>
      </c>
      <c r="BM12" s="239">
        <f t="shared" si="0"/>
        <v>33191</v>
      </c>
      <c r="BN12" s="239">
        <f t="shared" si="0"/>
        <v>15837</v>
      </c>
      <c r="BO12" s="239">
        <f t="shared" si="0"/>
        <v>16782</v>
      </c>
      <c r="BP12" s="239">
        <f t="shared" si="0"/>
        <v>12130</v>
      </c>
      <c r="BQ12" s="239">
        <f t="shared" si="0"/>
        <v>6762</v>
      </c>
      <c r="BR12" s="239">
        <f t="shared" si="0"/>
        <v>11231</v>
      </c>
      <c r="BS12" s="239">
        <f t="shared" si="0"/>
        <v>9329</v>
      </c>
      <c r="BT12" s="239">
        <f t="shared" si="0"/>
        <v>4833</v>
      </c>
      <c r="BU12" s="239">
        <f t="shared" si="0"/>
        <v>7225</v>
      </c>
      <c r="BV12" s="239">
        <f t="shared" si="0"/>
        <v>7012</v>
      </c>
      <c r="BW12" s="239">
        <f t="shared" si="0"/>
        <v>6277</v>
      </c>
      <c r="BX12" s="239">
        <f t="shared" si="0"/>
        <v>2841</v>
      </c>
      <c r="BY12" s="239">
        <f t="shared" si="0"/>
        <v>2224</v>
      </c>
      <c r="BZ12" s="239">
        <f t="shared" si="0"/>
        <v>1901</v>
      </c>
      <c r="CA12" s="239">
        <f t="shared" si="0"/>
        <v>1416</v>
      </c>
      <c r="CB12" s="239">
        <f t="shared" si="0"/>
        <v>6117</v>
      </c>
      <c r="CC12" s="239">
        <f t="shared" si="0"/>
        <v>9192</v>
      </c>
      <c r="CD12" s="239">
        <f t="shared" si="0"/>
        <v>1002</v>
      </c>
      <c r="CE12" s="239">
        <f t="shared" si="0"/>
        <v>320</v>
      </c>
      <c r="CF12" s="239">
        <f t="shared" ref="CF12:CF16" si="2">ROUND(AL12,0)</f>
        <v>148</v>
      </c>
      <c r="CG12" s="239">
        <f t="shared" ref="CG12:CG16" si="3">ROUND(AM12,0)</f>
        <v>1399</v>
      </c>
      <c r="CH12" s="239">
        <f t="shared" ref="CH12:CH16" si="4">ROUND(AN12,0)</f>
        <v>549</v>
      </c>
      <c r="CI12" s="239">
        <f t="shared" ref="CI12:CI16" si="5">ROUND(AO12,0)</f>
        <v>3007</v>
      </c>
      <c r="CJ12" s="239">
        <f t="shared" ref="CJ12:CJ16" si="6">ROUND(AP12,0)</f>
        <v>462</v>
      </c>
      <c r="CK12" s="239">
        <f t="shared" ref="CK12:CK16" si="7">ROUND(AQ12,0)</f>
        <v>1343</v>
      </c>
      <c r="CL12" s="239">
        <f t="shared" ref="CL12:CL16" si="8">ROUND(AR12,0)</f>
        <v>2542</v>
      </c>
      <c r="CM12" s="239">
        <f t="shared" ref="CM12:CM16" si="9">ROUND(AS12,0)</f>
        <v>3100</v>
      </c>
      <c r="CN12" s="239">
        <f t="shared" ref="CN12:CN16" si="10">ROUND(AT12,0)</f>
        <v>2840</v>
      </c>
    </row>
    <row r="13" spans="1:92">
      <c r="A13" s="235">
        <v>8</v>
      </c>
      <c r="B13" s="236">
        <v>5423</v>
      </c>
      <c r="C13" s="236">
        <v>7228</v>
      </c>
      <c r="D13" s="236">
        <v>8386</v>
      </c>
      <c r="E13" s="236">
        <v>7690</v>
      </c>
      <c r="F13" s="236">
        <v>8429</v>
      </c>
      <c r="G13" s="236">
        <v>11149</v>
      </c>
      <c r="H13" s="236">
        <v>12792</v>
      </c>
      <c r="I13" s="236">
        <v>9178</v>
      </c>
      <c r="J13" s="236">
        <v>7390</v>
      </c>
      <c r="K13" s="236">
        <v>3851</v>
      </c>
      <c r="L13" s="236">
        <v>9867</v>
      </c>
      <c r="M13" s="236">
        <v>9466</v>
      </c>
      <c r="N13" s="236">
        <v>11320</v>
      </c>
      <c r="O13" s="236">
        <v>20028</v>
      </c>
      <c r="P13" s="236">
        <v>9927</v>
      </c>
      <c r="Q13" s="236">
        <v>9556</v>
      </c>
      <c r="R13" s="236">
        <v>10009</v>
      </c>
      <c r="S13" s="236">
        <v>15280</v>
      </c>
      <c r="T13" s="236">
        <v>9506</v>
      </c>
      <c r="U13" s="236">
        <v>6320</v>
      </c>
      <c r="V13" s="236">
        <v>11881</v>
      </c>
      <c r="W13" s="236">
        <v>6200</v>
      </c>
      <c r="X13" s="236">
        <v>8526</v>
      </c>
      <c r="Y13" s="236">
        <v>8292</v>
      </c>
      <c r="Z13" s="236">
        <v>4044</v>
      </c>
      <c r="AA13" s="236">
        <v>6584</v>
      </c>
      <c r="AB13" s="236">
        <v>5655</v>
      </c>
      <c r="AC13" s="236">
        <v>4616</v>
      </c>
      <c r="AD13" s="236">
        <v>3247</v>
      </c>
      <c r="AE13" s="236">
        <v>1743</v>
      </c>
      <c r="AF13" s="236">
        <v>1350</v>
      </c>
      <c r="AG13" s="236">
        <v>856</v>
      </c>
      <c r="AH13" s="236">
        <v>1962</v>
      </c>
      <c r="AI13" s="236">
        <v>3090</v>
      </c>
      <c r="AJ13" s="236">
        <v>4642</v>
      </c>
      <c r="AK13" s="236">
        <v>292</v>
      </c>
      <c r="AL13" s="236">
        <v>423</v>
      </c>
      <c r="AM13" s="236">
        <v>255</v>
      </c>
      <c r="AN13" s="236">
        <v>1290</v>
      </c>
      <c r="AO13" s="237">
        <v>863</v>
      </c>
      <c r="AP13" s="237">
        <v>1740</v>
      </c>
      <c r="AQ13" s="236">
        <v>292</v>
      </c>
      <c r="AR13" s="236">
        <v>783</v>
      </c>
      <c r="AS13" s="236">
        <v>2922</v>
      </c>
      <c r="AT13" s="238">
        <v>4900</v>
      </c>
      <c r="AV13" s="239">
        <f t="shared" si="1"/>
        <v>5423</v>
      </c>
      <c r="AW13" s="239">
        <f t="shared" ref="AW13:AW16" si="11">ROUND(C13,0)</f>
        <v>7228</v>
      </c>
      <c r="AX13" s="239">
        <f t="shared" ref="AX13:AX16" si="12">ROUND(D13,0)</f>
        <v>8386</v>
      </c>
      <c r="AY13" s="239">
        <f t="shared" ref="AY13:AY16" si="13">ROUND(E13,0)</f>
        <v>7690</v>
      </c>
      <c r="AZ13" s="239">
        <f t="shared" ref="AZ13:AZ16" si="14">ROUND(F13,0)</f>
        <v>8429</v>
      </c>
      <c r="BA13" s="239">
        <f t="shared" ref="BA13:BA16" si="15">ROUND(G13,0)</f>
        <v>11149</v>
      </c>
      <c r="BB13" s="239">
        <f t="shared" ref="BB13:BB16" si="16">ROUND(H13,0)</f>
        <v>12792</v>
      </c>
      <c r="BC13" s="239">
        <f t="shared" ref="BC13:BC16" si="17">ROUND(I13,0)</f>
        <v>9178</v>
      </c>
      <c r="BD13" s="239">
        <f t="shared" ref="BD13:BD16" si="18">ROUND(J13,0)</f>
        <v>7390</v>
      </c>
      <c r="BE13" s="239">
        <f t="shared" ref="BE13:BE16" si="19">ROUND(K13,0)</f>
        <v>3851</v>
      </c>
      <c r="BF13" s="239">
        <f t="shared" ref="BF13:BF16" si="20">ROUND(L13,0)</f>
        <v>9867</v>
      </c>
      <c r="BG13" s="239">
        <f t="shared" ref="BG13:BG16" si="21">ROUND(M13,0)</f>
        <v>9466</v>
      </c>
      <c r="BH13" s="239">
        <f t="shared" ref="BH13:BH16" si="22">ROUND(N13,0)</f>
        <v>11320</v>
      </c>
      <c r="BI13" s="239">
        <f t="shared" ref="BI13:BI16" si="23">ROUND(O13,0)</f>
        <v>20028</v>
      </c>
      <c r="BJ13" s="239">
        <f t="shared" ref="BJ13:BJ16" si="24">ROUND(P13,0)</f>
        <v>9927</v>
      </c>
      <c r="BK13" s="239">
        <f t="shared" ref="BK13:BK16" si="25">ROUND(Q13,0)</f>
        <v>9556</v>
      </c>
      <c r="BL13" s="239">
        <f t="shared" ref="BL13:BL16" si="26">ROUND(R13,0)</f>
        <v>10009</v>
      </c>
      <c r="BM13" s="239">
        <f t="shared" ref="BM13:BM16" si="27">ROUND(S13,0)</f>
        <v>15280</v>
      </c>
      <c r="BN13" s="239">
        <f t="shared" ref="BN13:BN16" si="28">ROUND(T13,0)</f>
        <v>9506</v>
      </c>
      <c r="BO13" s="239">
        <f t="shared" ref="BO13:BO16" si="29">ROUND(U13,0)</f>
        <v>6320</v>
      </c>
      <c r="BP13" s="239">
        <f t="shared" ref="BP13:BP16" si="30">ROUND(V13,0)</f>
        <v>11881</v>
      </c>
      <c r="BQ13" s="239">
        <f t="shared" ref="BQ13:BQ16" si="31">ROUND(W13,0)</f>
        <v>6200</v>
      </c>
      <c r="BR13" s="239">
        <f t="shared" ref="BR13:BR16" si="32">ROUND(X13,0)</f>
        <v>8526</v>
      </c>
      <c r="BS13" s="239">
        <f t="shared" ref="BS13:BS16" si="33">ROUND(Y13,0)</f>
        <v>8292</v>
      </c>
      <c r="BT13" s="239">
        <f t="shared" ref="BT13:BT16" si="34">ROUND(Z13,0)</f>
        <v>4044</v>
      </c>
      <c r="BU13" s="239">
        <f t="shared" ref="BU13:BU16" si="35">ROUND(AA13,0)</f>
        <v>6584</v>
      </c>
      <c r="BV13" s="239">
        <f t="shared" ref="BV13:BV16" si="36">ROUND(AB13,0)</f>
        <v>5655</v>
      </c>
      <c r="BW13" s="239">
        <f t="shared" ref="BW13:BW16" si="37">ROUND(AC13,0)</f>
        <v>4616</v>
      </c>
      <c r="BX13" s="239">
        <f t="shared" ref="BX13:BX16" si="38">ROUND(AD13,0)</f>
        <v>3247</v>
      </c>
      <c r="BY13" s="239">
        <f t="shared" ref="BY13:BY16" si="39">ROUND(AE13,0)</f>
        <v>1743</v>
      </c>
      <c r="BZ13" s="239">
        <f t="shared" ref="BZ13:BZ16" si="40">ROUND(AF13,0)</f>
        <v>1350</v>
      </c>
      <c r="CA13" s="239">
        <f t="shared" ref="CA13:CA16" si="41">ROUND(AG13,0)</f>
        <v>856</v>
      </c>
      <c r="CB13" s="239">
        <f t="shared" ref="CB13:CB16" si="42">ROUND(AH13,0)</f>
        <v>1962</v>
      </c>
      <c r="CC13" s="239">
        <f t="shared" ref="CC13:CC16" si="43">ROUND(AI13,0)</f>
        <v>3090</v>
      </c>
      <c r="CD13" s="239">
        <f t="shared" ref="CD13:CD16" si="44">ROUND(AJ13,0)</f>
        <v>4642</v>
      </c>
      <c r="CE13" s="239">
        <f t="shared" ref="CE13:CE16" si="45">ROUND(AK13,0)</f>
        <v>292</v>
      </c>
      <c r="CF13" s="239">
        <f t="shared" si="2"/>
        <v>423</v>
      </c>
      <c r="CG13" s="239">
        <f t="shared" si="3"/>
        <v>255</v>
      </c>
      <c r="CH13" s="239">
        <f t="shared" si="4"/>
        <v>1290</v>
      </c>
      <c r="CI13" s="239">
        <f t="shared" si="5"/>
        <v>863</v>
      </c>
      <c r="CJ13" s="239">
        <f t="shared" si="6"/>
        <v>1740</v>
      </c>
      <c r="CK13" s="239">
        <f t="shared" si="7"/>
        <v>292</v>
      </c>
      <c r="CL13" s="239">
        <f t="shared" si="8"/>
        <v>783</v>
      </c>
      <c r="CM13" s="239">
        <f t="shared" si="9"/>
        <v>2922</v>
      </c>
      <c r="CN13" s="239">
        <f t="shared" si="10"/>
        <v>4900</v>
      </c>
    </row>
    <row r="14" spans="1:92">
      <c r="A14" s="235">
        <v>9</v>
      </c>
      <c r="B14" s="236">
        <v>4516</v>
      </c>
      <c r="C14" s="236">
        <v>8901</v>
      </c>
      <c r="D14" s="236">
        <v>7799</v>
      </c>
      <c r="E14" s="236">
        <v>6725</v>
      </c>
      <c r="F14" s="236">
        <v>6238</v>
      </c>
      <c r="G14" s="236">
        <v>9611</v>
      </c>
      <c r="H14" s="236">
        <v>5794</v>
      </c>
      <c r="I14" s="236">
        <v>6729</v>
      </c>
      <c r="J14" s="236">
        <v>4752</v>
      </c>
      <c r="K14" s="236">
        <v>2472</v>
      </c>
      <c r="L14" s="236">
        <v>4514</v>
      </c>
      <c r="M14" s="236">
        <v>3722</v>
      </c>
      <c r="N14" s="236">
        <v>2135</v>
      </c>
      <c r="O14" s="236">
        <v>6535</v>
      </c>
      <c r="P14" s="236">
        <v>4315</v>
      </c>
      <c r="Q14" s="236">
        <v>6538</v>
      </c>
      <c r="R14" s="236">
        <v>1049</v>
      </c>
      <c r="S14" s="236">
        <v>10445</v>
      </c>
      <c r="T14" s="236">
        <v>4540</v>
      </c>
      <c r="U14" s="236">
        <v>3226</v>
      </c>
      <c r="V14" s="236">
        <v>7051</v>
      </c>
      <c r="W14" s="236">
        <v>6144</v>
      </c>
      <c r="X14" s="236">
        <v>7056</v>
      </c>
      <c r="Y14" s="236">
        <v>5570</v>
      </c>
      <c r="Z14" s="236">
        <v>3452</v>
      </c>
      <c r="AA14" s="236">
        <v>2625</v>
      </c>
      <c r="AB14" s="236">
        <v>3362</v>
      </c>
      <c r="AC14" s="236">
        <v>2471</v>
      </c>
      <c r="AD14" s="236">
        <v>2150</v>
      </c>
      <c r="AE14" s="236">
        <v>1430</v>
      </c>
      <c r="AF14" s="236">
        <v>862</v>
      </c>
      <c r="AG14" s="236">
        <v>369</v>
      </c>
      <c r="AH14" s="236">
        <v>942</v>
      </c>
      <c r="AI14" s="236">
        <v>719</v>
      </c>
      <c r="AJ14" s="236">
        <v>865</v>
      </c>
      <c r="AK14" s="236">
        <v>2437</v>
      </c>
      <c r="AL14" s="236">
        <v>91</v>
      </c>
      <c r="AM14" s="236">
        <v>263</v>
      </c>
      <c r="AN14" s="236">
        <v>244</v>
      </c>
      <c r="AO14" s="237">
        <v>989</v>
      </c>
      <c r="AP14" s="237">
        <v>267</v>
      </c>
      <c r="AQ14" s="236">
        <v>1153</v>
      </c>
      <c r="AR14" s="236">
        <v>409</v>
      </c>
      <c r="AS14" s="236">
        <v>897</v>
      </c>
      <c r="AT14" s="238">
        <v>3395</v>
      </c>
      <c r="AV14" s="239">
        <f t="shared" si="1"/>
        <v>4516</v>
      </c>
      <c r="AW14" s="239">
        <f t="shared" si="11"/>
        <v>8901</v>
      </c>
      <c r="AX14" s="239">
        <f t="shared" si="12"/>
        <v>7799</v>
      </c>
      <c r="AY14" s="239">
        <f t="shared" si="13"/>
        <v>6725</v>
      </c>
      <c r="AZ14" s="239">
        <f t="shared" si="14"/>
        <v>6238</v>
      </c>
      <c r="BA14" s="239">
        <f t="shared" si="15"/>
        <v>9611</v>
      </c>
      <c r="BB14" s="239">
        <f t="shared" si="16"/>
        <v>5794</v>
      </c>
      <c r="BC14" s="239">
        <f t="shared" si="17"/>
        <v>6729</v>
      </c>
      <c r="BD14" s="239">
        <f t="shared" si="18"/>
        <v>4752</v>
      </c>
      <c r="BE14" s="239">
        <f t="shared" si="19"/>
        <v>2472</v>
      </c>
      <c r="BF14" s="239">
        <f t="shared" si="20"/>
        <v>4514</v>
      </c>
      <c r="BG14" s="239">
        <f t="shared" si="21"/>
        <v>3722</v>
      </c>
      <c r="BH14" s="239">
        <f t="shared" si="22"/>
        <v>2135</v>
      </c>
      <c r="BI14" s="239">
        <f t="shared" si="23"/>
        <v>6535</v>
      </c>
      <c r="BJ14" s="239">
        <f t="shared" si="24"/>
        <v>4315</v>
      </c>
      <c r="BK14" s="239">
        <f t="shared" si="25"/>
        <v>6538</v>
      </c>
      <c r="BL14" s="239">
        <f t="shared" si="26"/>
        <v>1049</v>
      </c>
      <c r="BM14" s="239">
        <f t="shared" si="27"/>
        <v>10445</v>
      </c>
      <c r="BN14" s="239">
        <f t="shared" si="28"/>
        <v>4540</v>
      </c>
      <c r="BO14" s="239">
        <f t="shared" si="29"/>
        <v>3226</v>
      </c>
      <c r="BP14" s="239">
        <f t="shared" si="30"/>
        <v>7051</v>
      </c>
      <c r="BQ14" s="239">
        <f t="shared" si="31"/>
        <v>6144</v>
      </c>
      <c r="BR14" s="239">
        <f t="shared" si="32"/>
        <v>7056</v>
      </c>
      <c r="BS14" s="239">
        <f t="shared" si="33"/>
        <v>5570</v>
      </c>
      <c r="BT14" s="239">
        <f t="shared" si="34"/>
        <v>3452</v>
      </c>
      <c r="BU14" s="239">
        <f t="shared" si="35"/>
        <v>2625</v>
      </c>
      <c r="BV14" s="239">
        <f t="shared" si="36"/>
        <v>3362</v>
      </c>
      <c r="BW14" s="239">
        <f t="shared" si="37"/>
        <v>2471</v>
      </c>
      <c r="BX14" s="239">
        <f t="shared" si="38"/>
        <v>2150</v>
      </c>
      <c r="BY14" s="239">
        <f t="shared" si="39"/>
        <v>1430</v>
      </c>
      <c r="BZ14" s="239">
        <f t="shared" si="40"/>
        <v>862</v>
      </c>
      <c r="CA14" s="239">
        <f t="shared" si="41"/>
        <v>369</v>
      </c>
      <c r="CB14" s="239">
        <f t="shared" si="42"/>
        <v>942</v>
      </c>
      <c r="CC14" s="239">
        <f t="shared" si="43"/>
        <v>719</v>
      </c>
      <c r="CD14" s="239">
        <f t="shared" si="44"/>
        <v>865</v>
      </c>
      <c r="CE14" s="239">
        <f t="shared" si="45"/>
        <v>2437</v>
      </c>
      <c r="CF14" s="239">
        <f t="shared" si="2"/>
        <v>91</v>
      </c>
      <c r="CG14" s="239">
        <f t="shared" si="3"/>
        <v>263</v>
      </c>
      <c r="CH14" s="239">
        <f t="shared" si="4"/>
        <v>244</v>
      </c>
      <c r="CI14" s="239">
        <f t="shared" si="5"/>
        <v>989</v>
      </c>
      <c r="CJ14" s="239">
        <f t="shared" si="6"/>
        <v>267</v>
      </c>
      <c r="CK14" s="239">
        <f t="shared" si="7"/>
        <v>1153</v>
      </c>
      <c r="CL14" s="239">
        <f t="shared" si="8"/>
        <v>409</v>
      </c>
      <c r="CM14" s="239">
        <f t="shared" si="9"/>
        <v>897</v>
      </c>
      <c r="CN14" s="239">
        <f t="shared" si="10"/>
        <v>3395</v>
      </c>
    </row>
    <row r="15" spans="1:92">
      <c r="A15" s="240" t="s">
        <v>63</v>
      </c>
      <c r="B15" s="236">
        <v>2248</v>
      </c>
      <c r="C15" s="236">
        <v>4876</v>
      </c>
      <c r="D15" s="236">
        <v>5873</v>
      </c>
      <c r="E15" s="236">
        <v>2397</v>
      </c>
      <c r="F15" s="236">
        <v>4469</v>
      </c>
      <c r="G15" s="236">
        <v>3739</v>
      </c>
      <c r="H15" s="236">
        <v>3901</v>
      </c>
      <c r="I15" s="236">
        <v>3863</v>
      </c>
      <c r="J15" s="236">
        <v>2163</v>
      </c>
      <c r="K15" s="236">
        <v>978</v>
      </c>
      <c r="L15" s="236">
        <v>3245</v>
      </c>
      <c r="M15" s="236">
        <v>2599</v>
      </c>
      <c r="N15" s="236">
        <v>1822</v>
      </c>
      <c r="O15" s="236">
        <v>3111</v>
      </c>
      <c r="P15" s="236">
        <v>3076</v>
      </c>
      <c r="Q15" s="236">
        <v>3365</v>
      </c>
      <c r="R15" s="236">
        <v>1471</v>
      </c>
      <c r="S15" s="236">
        <v>3208</v>
      </c>
      <c r="T15" s="236">
        <v>4903</v>
      </c>
      <c r="U15" s="236">
        <v>3066</v>
      </c>
      <c r="V15" s="236">
        <v>5285</v>
      </c>
      <c r="W15" s="236">
        <v>7425</v>
      </c>
      <c r="X15" s="236">
        <v>6915</v>
      </c>
      <c r="Y15" s="236">
        <v>6665</v>
      </c>
      <c r="Z15" s="236">
        <v>3695</v>
      </c>
      <c r="AA15" s="236">
        <v>4300</v>
      </c>
      <c r="AB15" s="236">
        <v>4990</v>
      </c>
      <c r="AC15" s="236">
        <v>1924</v>
      </c>
      <c r="AD15" s="236">
        <v>1642</v>
      </c>
      <c r="AE15" s="236">
        <v>1126</v>
      </c>
      <c r="AF15" s="236">
        <v>953</v>
      </c>
      <c r="AG15" s="236">
        <v>281</v>
      </c>
      <c r="AH15" s="236">
        <v>994</v>
      </c>
      <c r="AI15" s="236">
        <v>730</v>
      </c>
      <c r="AJ15" s="236">
        <v>542</v>
      </c>
      <c r="AK15" s="236">
        <v>962</v>
      </c>
      <c r="AL15" s="236">
        <v>2987</v>
      </c>
      <c r="AM15" s="236">
        <v>1126</v>
      </c>
      <c r="AN15" s="236">
        <v>1137</v>
      </c>
      <c r="AO15" s="237">
        <v>744</v>
      </c>
      <c r="AP15" s="237">
        <v>1208</v>
      </c>
      <c r="AQ15" s="236">
        <v>680</v>
      </c>
      <c r="AR15" s="236">
        <v>1375</v>
      </c>
      <c r="AS15" s="236">
        <v>2151</v>
      </c>
      <c r="AT15" s="238">
        <v>3159</v>
      </c>
      <c r="AV15" s="239">
        <f t="shared" si="1"/>
        <v>2248</v>
      </c>
      <c r="AW15" s="239">
        <f t="shared" si="11"/>
        <v>4876</v>
      </c>
      <c r="AX15" s="239">
        <f t="shared" si="12"/>
        <v>5873</v>
      </c>
      <c r="AY15" s="239">
        <f t="shared" si="13"/>
        <v>2397</v>
      </c>
      <c r="AZ15" s="239">
        <f t="shared" si="14"/>
        <v>4469</v>
      </c>
      <c r="BA15" s="239">
        <f t="shared" si="15"/>
        <v>3739</v>
      </c>
      <c r="BB15" s="239">
        <f t="shared" si="16"/>
        <v>3901</v>
      </c>
      <c r="BC15" s="239">
        <f t="shared" si="17"/>
        <v>3863</v>
      </c>
      <c r="BD15" s="239">
        <f t="shared" si="18"/>
        <v>2163</v>
      </c>
      <c r="BE15" s="239">
        <f t="shared" si="19"/>
        <v>978</v>
      </c>
      <c r="BF15" s="239">
        <f t="shared" si="20"/>
        <v>3245</v>
      </c>
      <c r="BG15" s="239">
        <f t="shared" si="21"/>
        <v>2599</v>
      </c>
      <c r="BH15" s="239">
        <f t="shared" si="22"/>
        <v>1822</v>
      </c>
      <c r="BI15" s="239">
        <f t="shared" si="23"/>
        <v>3111</v>
      </c>
      <c r="BJ15" s="239">
        <f t="shared" si="24"/>
        <v>3076</v>
      </c>
      <c r="BK15" s="239">
        <f t="shared" si="25"/>
        <v>3365</v>
      </c>
      <c r="BL15" s="239">
        <f t="shared" si="26"/>
        <v>1471</v>
      </c>
      <c r="BM15" s="239">
        <f t="shared" si="27"/>
        <v>3208</v>
      </c>
      <c r="BN15" s="239">
        <f t="shared" si="28"/>
        <v>4903</v>
      </c>
      <c r="BO15" s="239">
        <f t="shared" si="29"/>
        <v>3066</v>
      </c>
      <c r="BP15" s="239">
        <f t="shared" si="30"/>
        <v>5285</v>
      </c>
      <c r="BQ15" s="239">
        <f t="shared" si="31"/>
        <v>7425</v>
      </c>
      <c r="BR15" s="239">
        <f t="shared" si="32"/>
        <v>6915</v>
      </c>
      <c r="BS15" s="239">
        <f t="shared" si="33"/>
        <v>6665</v>
      </c>
      <c r="BT15" s="239">
        <f t="shared" si="34"/>
        <v>3695</v>
      </c>
      <c r="BU15" s="239">
        <f t="shared" si="35"/>
        <v>4300</v>
      </c>
      <c r="BV15" s="239">
        <f t="shared" si="36"/>
        <v>4990</v>
      </c>
      <c r="BW15" s="239">
        <f t="shared" si="37"/>
        <v>1924</v>
      </c>
      <c r="BX15" s="239">
        <f t="shared" si="38"/>
        <v>1642</v>
      </c>
      <c r="BY15" s="239">
        <f t="shared" si="39"/>
        <v>1126</v>
      </c>
      <c r="BZ15" s="239">
        <f t="shared" si="40"/>
        <v>953</v>
      </c>
      <c r="CA15" s="239">
        <f t="shared" si="41"/>
        <v>281</v>
      </c>
      <c r="CB15" s="239">
        <f t="shared" si="42"/>
        <v>994</v>
      </c>
      <c r="CC15" s="239">
        <f t="shared" si="43"/>
        <v>730</v>
      </c>
      <c r="CD15" s="239">
        <f t="shared" si="44"/>
        <v>542</v>
      </c>
      <c r="CE15" s="239">
        <f t="shared" si="45"/>
        <v>962</v>
      </c>
      <c r="CF15" s="239">
        <f t="shared" si="2"/>
        <v>2987</v>
      </c>
      <c r="CG15" s="239">
        <f t="shared" si="3"/>
        <v>1126</v>
      </c>
      <c r="CH15" s="239">
        <f t="shared" si="4"/>
        <v>1137</v>
      </c>
      <c r="CI15" s="239">
        <f t="shared" si="5"/>
        <v>744</v>
      </c>
      <c r="CJ15" s="239">
        <f t="shared" si="6"/>
        <v>1208</v>
      </c>
      <c r="CK15" s="239">
        <f t="shared" si="7"/>
        <v>680</v>
      </c>
      <c r="CL15" s="239">
        <f t="shared" si="8"/>
        <v>1375</v>
      </c>
      <c r="CM15" s="239">
        <f t="shared" si="9"/>
        <v>2151</v>
      </c>
      <c r="CN15" s="239">
        <f t="shared" si="10"/>
        <v>3159</v>
      </c>
    </row>
    <row r="16" spans="1:92">
      <c r="A16" s="241" t="s">
        <v>64</v>
      </c>
      <c r="B16" s="242">
        <v>352005</v>
      </c>
      <c r="C16" s="242">
        <v>316053</v>
      </c>
      <c r="D16" s="242">
        <v>242466</v>
      </c>
      <c r="E16" s="242">
        <v>239152</v>
      </c>
      <c r="F16" s="242">
        <v>301669</v>
      </c>
      <c r="G16" s="242">
        <v>276351</v>
      </c>
      <c r="H16" s="242">
        <v>198951</v>
      </c>
      <c r="I16" s="242">
        <v>324553</v>
      </c>
      <c r="J16" s="242">
        <v>564250</v>
      </c>
      <c r="K16" s="242">
        <v>578290</v>
      </c>
      <c r="L16" s="242">
        <v>417981</v>
      </c>
      <c r="M16" s="242">
        <v>610104</v>
      </c>
      <c r="N16" s="242">
        <v>614470</v>
      </c>
      <c r="O16" s="242">
        <v>314419</v>
      </c>
      <c r="P16" s="242">
        <v>207205</v>
      </c>
      <c r="Q16" s="242">
        <v>214560</v>
      </c>
      <c r="R16" s="242">
        <v>333697</v>
      </c>
      <c r="S16" s="242">
        <v>211308</v>
      </c>
      <c r="T16" s="242">
        <v>141429</v>
      </c>
      <c r="U16" s="242">
        <v>99008</v>
      </c>
      <c r="V16" s="242">
        <v>91708</v>
      </c>
      <c r="W16" s="242">
        <v>129099</v>
      </c>
      <c r="X16" s="242">
        <v>184106</v>
      </c>
      <c r="Y16" s="242">
        <v>78298</v>
      </c>
      <c r="Z16" s="242">
        <v>96403</v>
      </c>
      <c r="AA16" s="242">
        <v>75220</v>
      </c>
      <c r="AB16" s="242">
        <v>43587</v>
      </c>
      <c r="AC16" s="242">
        <v>47242</v>
      </c>
      <c r="AD16" s="242">
        <v>69348</v>
      </c>
      <c r="AE16" s="242">
        <v>58116</v>
      </c>
      <c r="AF16" s="242">
        <v>43850</v>
      </c>
      <c r="AG16" s="242">
        <v>27224</v>
      </c>
      <c r="AH16" s="242">
        <v>29287</v>
      </c>
      <c r="AI16" s="242">
        <v>25451</v>
      </c>
      <c r="AJ16" s="242">
        <v>22304</v>
      </c>
      <c r="AK16" s="242">
        <v>16528</v>
      </c>
      <c r="AL16" s="242">
        <v>17289</v>
      </c>
      <c r="AM16" s="242">
        <v>14671</v>
      </c>
      <c r="AN16" s="242">
        <v>13348</v>
      </c>
      <c r="AO16" s="242">
        <v>12755</v>
      </c>
      <c r="AP16" s="242">
        <v>12403</v>
      </c>
      <c r="AQ16" s="242">
        <v>13666</v>
      </c>
      <c r="AR16" s="242">
        <v>12249</v>
      </c>
      <c r="AS16" s="242">
        <v>16214</v>
      </c>
      <c r="AT16" s="242">
        <v>22251</v>
      </c>
      <c r="AV16" s="239">
        <f t="shared" si="1"/>
        <v>352005</v>
      </c>
      <c r="AW16" s="239">
        <f t="shared" si="11"/>
        <v>316053</v>
      </c>
      <c r="AX16" s="239">
        <f t="shared" si="12"/>
        <v>242466</v>
      </c>
      <c r="AY16" s="239">
        <f t="shared" si="13"/>
        <v>239152</v>
      </c>
      <c r="AZ16" s="239">
        <f t="shared" si="14"/>
        <v>301669</v>
      </c>
      <c r="BA16" s="239">
        <f t="shared" si="15"/>
        <v>276351</v>
      </c>
      <c r="BB16" s="239">
        <f t="shared" si="16"/>
        <v>198951</v>
      </c>
      <c r="BC16" s="239">
        <f t="shared" si="17"/>
        <v>324553</v>
      </c>
      <c r="BD16" s="239">
        <f t="shared" si="18"/>
        <v>564250</v>
      </c>
      <c r="BE16" s="239">
        <f t="shared" si="19"/>
        <v>578290</v>
      </c>
      <c r="BF16" s="239">
        <f t="shared" si="20"/>
        <v>417981</v>
      </c>
      <c r="BG16" s="239">
        <f t="shared" si="21"/>
        <v>610104</v>
      </c>
      <c r="BH16" s="239">
        <f t="shared" si="22"/>
        <v>614470</v>
      </c>
      <c r="BI16" s="239">
        <f t="shared" si="23"/>
        <v>314419</v>
      </c>
      <c r="BJ16" s="239">
        <f t="shared" si="24"/>
        <v>207205</v>
      </c>
      <c r="BK16" s="239">
        <f t="shared" si="25"/>
        <v>214560</v>
      </c>
      <c r="BL16" s="239">
        <f t="shared" si="26"/>
        <v>333697</v>
      </c>
      <c r="BM16" s="239">
        <f t="shared" si="27"/>
        <v>211308</v>
      </c>
      <c r="BN16" s="239">
        <f t="shared" si="28"/>
        <v>141429</v>
      </c>
      <c r="BO16" s="239">
        <f t="shared" si="29"/>
        <v>99008</v>
      </c>
      <c r="BP16" s="239">
        <f t="shared" si="30"/>
        <v>91708</v>
      </c>
      <c r="BQ16" s="239">
        <f t="shared" si="31"/>
        <v>129099</v>
      </c>
      <c r="BR16" s="239">
        <f t="shared" si="32"/>
        <v>184106</v>
      </c>
      <c r="BS16" s="239">
        <f t="shared" si="33"/>
        <v>78298</v>
      </c>
      <c r="BT16" s="239">
        <f t="shared" si="34"/>
        <v>96403</v>
      </c>
      <c r="BU16" s="239">
        <f t="shared" si="35"/>
        <v>75220</v>
      </c>
      <c r="BV16" s="239">
        <f t="shared" si="36"/>
        <v>43587</v>
      </c>
      <c r="BW16" s="239">
        <f t="shared" si="37"/>
        <v>47242</v>
      </c>
      <c r="BX16" s="239">
        <f t="shared" si="38"/>
        <v>69348</v>
      </c>
      <c r="BY16" s="239">
        <f t="shared" si="39"/>
        <v>58116</v>
      </c>
      <c r="BZ16" s="239">
        <f t="shared" si="40"/>
        <v>43850</v>
      </c>
      <c r="CA16" s="239">
        <f t="shared" si="41"/>
        <v>27224</v>
      </c>
      <c r="CB16" s="239">
        <f t="shared" si="42"/>
        <v>29287</v>
      </c>
      <c r="CC16" s="239">
        <f t="shared" si="43"/>
        <v>25451</v>
      </c>
      <c r="CD16" s="239">
        <f t="shared" si="44"/>
        <v>22304</v>
      </c>
      <c r="CE16" s="239">
        <f t="shared" si="45"/>
        <v>16528</v>
      </c>
      <c r="CF16" s="239">
        <f t="shared" si="2"/>
        <v>17289</v>
      </c>
      <c r="CG16" s="239">
        <f t="shared" si="3"/>
        <v>14671</v>
      </c>
      <c r="CH16" s="239">
        <f t="shared" si="4"/>
        <v>13348</v>
      </c>
      <c r="CI16" s="239">
        <f t="shared" si="5"/>
        <v>12755</v>
      </c>
      <c r="CJ16" s="239">
        <f t="shared" si="6"/>
        <v>12403</v>
      </c>
      <c r="CK16" s="239">
        <f t="shared" si="7"/>
        <v>13666</v>
      </c>
      <c r="CL16" s="239">
        <f t="shared" si="8"/>
        <v>12249</v>
      </c>
      <c r="CM16" s="239">
        <f t="shared" si="9"/>
        <v>16214</v>
      </c>
      <c r="CN16" s="239">
        <f t="shared" si="10"/>
        <v>22251</v>
      </c>
    </row>
    <row r="17" spans="1:92">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61"/>
      <c r="AP17" s="61"/>
      <c r="AQ17" s="9"/>
      <c r="AR17" s="61"/>
      <c r="AS17" s="61"/>
    </row>
    <row r="18" spans="1:92">
      <c r="A18" s="9" t="s">
        <v>275</v>
      </c>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61"/>
      <c r="AP18" s="61"/>
      <c r="AQ18" s="9"/>
      <c r="AR18" s="61"/>
      <c r="AS18" s="61"/>
    </row>
    <row r="19" spans="1:92">
      <c r="A19" s="233" t="s">
        <v>62</v>
      </c>
      <c r="B19" s="234">
        <v>1980</v>
      </c>
      <c r="C19" s="234">
        <v>1981</v>
      </c>
      <c r="D19" s="234">
        <v>1982</v>
      </c>
      <c r="E19" s="234">
        <v>1983</v>
      </c>
      <c r="F19" s="234">
        <v>1984</v>
      </c>
      <c r="G19" s="234">
        <v>1985</v>
      </c>
      <c r="H19" s="234">
        <v>1986</v>
      </c>
      <c r="I19" s="234">
        <v>1987</v>
      </c>
      <c r="J19" s="234">
        <v>1988</v>
      </c>
      <c r="K19" s="234">
        <v>1989</v>
      </c>
      <c r="L19" s="234">
        <v>1990</v>
      </c>
      <c r="M19" s="234">
        <v>1991</v>
      </c>
      <c r="N19" s="234">
        <v>1992</v>
      </c>
      <c r="O19" s="234">
        <v>1993</v>
      </c>
      <c r="P19" s="234">
        <v>1994</v>
      </c>
      <c r="Q19" s="234">
        <v>1995</v>
      </c>
      <c r="R19" s="234">
        <v>1996</v>
      </c>
      <c r="S19" s="234">
        <v>1997</v>
      </c>
      <c r="T19" s="234">
        <v>1998</v>
      </c>
      <c r="U19" s="234">
        <v>1999</v>
      </c>
      <c r="V19" s="234">
        <v>2000</v>
      </c>
      <c r="W19" s="234">
        <v>2001</v>
      </c>
      <c r="X19" s="234">
        <v>2002</v>
      </c>
      <c r="Y19" s="234">
        <v>2003</v>
      </c>
      <c r="Z19" s="234">
        <v>2004</v>
      </c>
      <c r="AA19" s="234">
        <v>2005</v>
      </c>
      <c r="AB19" s="234">
        <v>2006</v>
      </c>
      <c r="AC19" s="234">
        <v>2007</v>
      </c>
      <c r="AD19" s="234">
        <v>2008</v>
      </c>
      <c r="AE19" s="234">
        <v>2009</v>
      </c>
      <c r="AF19" s="234">
        <v>2010</v>
      </c>
      <c r="AG19" s="234">
        <v>2011</v>
      </c>
      <c r="AH19" s="234">
        <v>2012</v>
      </c>
      <c r="AI19" s="234">
        <v>2013</v>
      </c>
      <c r="AJ19" s="234">
        <v>2014</v>
      </c>
      <c r="AK19" s="234">
        <v>2015</v>
      </c>
      <c r="AL19" s="234">
        <v>2016</v>
      </c>
      <c r="AM19" s="234">
        <v>2017</v>
      </c>
      <c r="AN19" s="234">
        <v>2018</v>
      </c>
      <c r="AO19" s="234">
        <v>2019</v>
      </c>
      <c r="AP19" s="234">
        <v>2020</v>
      </c>
      <c r="AQ19" s="234">
        <v>2021</v>
      </c>
      <c r="AR19" s="234">
        <v>2022</v>
      </c>
      <c r="AS19" s="234">
        <v>2023</v>
      </c>
      <c r="AT19" s="234">
        <v>2024</v>
      </c>
      <c r="AV19" s="234">
        <v>1980</v>
      </c>
      <c r="AW19" s="234">
        <v>1981</v>
      </c>
      <c r="AX19" s="234">
        <v>1982</v>
      </c>
      <c r="AY19" s="234">
        <v>1983</v>
      </c>
      <c r="AZ19" s="234">
        <v>1984</v>
      </c>
      <c r="BA19" s="234">
        <v>1985</v>
      </c>
      <c r="BB19" s="234">
        <v>1986</v>
      </c>
      <c r="BC19" s="234">
        <v>1987</v>
      </c>
      <c r="BD19" s="234">
        <v>1988</v>
      </c>
      <c r="BE19" s="234">
        <v>1989</v>
      </c>
      <c r="BF19" s="234">
        <v>1990</v>
      </c>
      <c r="BG19" s="234">
        <v>1991</v>
      </c>
      <c r="BH19" s="234">
        <v>1992</v>
      </c>
      <c r="BI19" s="234">
        <v>1993</v>
      </c>
      <c r="BJ19" s="234">
        <v>1994</v>
      </c>
      <c r="BK19" s="234">
        <v>1995</v>
      </c>
      <c r="BL19" s="234">
        <v>1996</v>
      </c>
      <c r="BM19" s="234">
        <v>1997</v>
      </c>
      <c r="BN19" s="234">
        <v>1998</v>
      </c>
      <c r="BO19" s="234">
        <v>1999</v>
      </c>
      <c r="BP19" s="234">
        <v>2000</v>
      </c>
      <c r="BQ19" s="234">
        <v>2001</v>
      </c>
      <c r="BR19" s="234">
        <v>2002</v>
      </c>
      <c r="BS19" s="234">
        <v>2003</v>
      </c>
      <c r="BT19" s="234">
        <v>2004</v>
      </c>
      <c r="BU19" s="234">
        <v>2005</v>
      </c>
      <c r="BV19" s="234">
        <v>2006</v>
      </c>
      <c r="BW19" s="234">
        <v>2007</v>
      </c>
      <c r="BX19" s="234">
        <v>2008</v>
      </c>
      <c r="BY19" s="234">
        <v>2009</v>
      </c>
      <c r="BZ19" s="234">
        <v>2010</v>
      </c>
      <c r="CA19" s="234">
        <v>2011</v>
      </c>
      <c r="CB19" s="234">
        <v>2012</v>
      </c>
      <c r="CC19" s="234">
        <v>2013</v>
      </c>
      <c r="CD19" s="234">
        <v>2014</v>
      </c>
      <c r="CE19" s="234">
        <v>2015</v>
      </c>
      <c r="CF19" s="234">
        <v>2016</v>
      </c>
      <c r="CG19" s="234">
        <v>2017</v>
      </c>
      <c r="CH19" s="234">
        <v>2018</v>
      </c>
      <c r="CI19" s="234">
        <v>2019</v>
      </c>
      <c r="CJ19" s="234">
        <v>2020</v>
      </c>
      <c r="CK19" s="234">
        <v>2021</v>
      </c>
      <c r="CL19" s="234">
        <v>2022</v>
      </c>
      <c r="CM19" s="234">
        <v>2023</v>
      </c>
      <c r="CN19" s="234">
        <v>2023</v>
      </c>
    </row>
    <row r="20" spans="1:92">
      <c r="A20" s="235">
        <v>2</v>
      </c>
      <c r="B20" s="236">
        <v>1340</v>
      </c>
      <c r="C20" s="236">
        <v>2179</v>
      </c>
      <c r="D20" s="236">
        <v>1846</v>
      </c>
      <c r="E20" s="236">
        <v>1447</v>
      </c>
      <c r="F20" s="236">
        <v>200</v>
      </c>
      <c r="G20" s="236">
        <v>366</v>
      </c>
      <c r="H20" s="236">
        <v>60</v>
      </c>
      <c r="I20" s="236">
        <v>302</v>
      </c>
      <c r="J20" s="236">
        <v>6743</v>
      </c>
      <c r="K20" s="236">
        <v>1017</v>
      </c>
      <c r="L20" s="236">
        <v>327</v>
      </c>
      <c r="M20" s="236">
        <v>410</v>
      </c>
      <c r="N20" s="236">
        <v>1115</v>
      </c>
      <c r="O20" s="236">
        <v>31</v>
      </c>
      <c r="P20" s="236">
        <v>988</v>
      </c>
      <c r="Q20" s="236">
        <v>19</v>
      </c>
      <c r="R20" s="236">
        <v>225</v>
      </c>
      <c r="S20" s="236">
        <v>343</v>
      </c>
      <c r="T20" s="236">
        <v>1780</v>
      </c>
      <c r="U20" s="236">
        <v>39</v>
      </c>
      <c r="V20" s="236">
        <v>2809</v>
      </c>
      <c r="W20" s="236">
        <v>1523</v>
      </c>
      <c r="X20" s="236">
        <v>335</v>
      </c>
      <c r="Y20" s="236">
        <v>655</v>
      </c>
      <c r="Z20" s="236">
        <v>732</v>
      </c>
      <c r="AA20" s="236">
        <v>364</v>
      </c>
      <c r="AB20" s="236">
        <v>148</v>
      </c>
      <c r="AC20" s="236">
        <v>1542</v>
      </c>
      <c r="AD20" s="236">
        <v>4340</v>
      </c>
      <c r="AE20" s="236">
        <v>35</v>
      </c>
      <c r="AF20" s="236">
        <v>34</v>
      </c>
      <c r="AG20" s="243">
        <v>13</v>
      </c>
      <c r="AH20" s="236">
        <v>216</v>
      </c>
      <c r="AI20" s="236">
        <v>268</v>
      </c>
      <c r="AJ20" s="236">
        <v>396</v>
      </c>
      <c r="AK20" s="236">
        <v>108</v>
      </c>
      <c r="AL20" s="236">
        <v>140</v>
      </c>
      <c r="AM20" s="236">
        <v>20</v>
      </c>
      <c r="AN20" s="236">
        <v>26</v>
      </c>
      <c r="AO20" s="244">
        <v>18</v>
      </c>
      <c r="AP20" s="244">
        <v>7</v>
      </c>
      <c r="AQ20" s="236">
        <v>7</v>
      </c>
      <c r="AR20" s="236">
        <v>22</v>
      </c>
      <c r="AS20" s="236">
        <v>37</v>
      </c>
      <c r="AT20" s="236">
        <v>12</v>
      </c>
      <c r="AV20" s="239">
        <f>ROUND(B20,0)</f>
        <v>1340</v>
      </c>
      <c r="AW20" s="239">
        <f t="shared" ref="AW20:BL29" si="46">ROUND(C20,0)</f>
        <v>2179</v>
      </c>
      <c r="AX20" s="239">
        <f t="shared" si="46"/>
        <v>1846</v>
      </c>
      <c r="AY20" s="239">
        <f t="shared" si="46"/>
        <v>1447</v>
      </c>
      <c r="AZ20" s="239">
        <f t="shared" si="46"/>
        <v>200</v>
      </c>
      <c r="BA20" s="239">
        <f t="shared" si="46"/>
        <v>366</v>
      </c>
      <c r="BB20" s="239">
        <f t="shared" si="46"/>
        <v>60</v>
      </c>
      <c r="BC20" s="239">
        <f t="shared" si="46"/>
        <v>302</v>
      </c>
      <c r="BD20" s="239">
        <f t="shared" si="46"/>
        <v>6743</v>
      </c>
      <c r="BE20" s="239">
        <f t="shared" si="46"/>
        <v>1017</v>
      </c>
      <c r="BF20" s="239">
        <f t="shared" si="46"/>
        <v>327</v>
      </c>
      <c r="BG20" s="239">
        <f t="shared" si="46"/>
        <v>410</v>
      </c>
      <c r="BH20" s="239">
        <f t="shared" si="46"/>
        <v>1115</v>
      </c>
      <c r="BI20" s="239">
        <f t="shared" si="46"/>
        <v>31</v>
      </c>
      <c r="BJ20" s="239">
        <f t="shared" si="46"/>
        <v>988</v>
      </c>
      <c r="BK20" s="239">
        <f t="shared" si="46"/>
        <v>19</v>
      </c>
      <c r="BL20" s="239">
        <f t="shared" si="46"/>
        <v>225</v>
      </c>
      <c r="BM20" s="239">
        <f t="shared" ref="BM20:CB29" si="47">ROUND(S20,0)</f>
        <v>343</v>
      </c>
      <c r="BN20" s="239">
        <f t="shared" si="47"/>
        <v>1780</v>
      </c>
      <c r="BO20" s="239">
        <f t="shared" si="47"/>
        <v>39</v>
      </c>
      <c r="BP20" s="239">
        <f t="shared" si="47"/>
        <v>2809</v>
      </c>
      <c r="BQ20" s="239">
        <f t="shared" si="47"/>
        <v>1523</v>
      </c>
      <c r="BR20" s="239">
        <f t="shared" si="47"/>
        <v>335</v>
      </c>
      <c r="BS20" s="239">
        <f t="shared" si="47"/>
        <v>655</v>
      </c>
      <c r="BT20" s="239">
        <f t="shared" si="47"/>
        <v>732</v>
      </c>
      <c r="BU20" s="239">
        <f t="shared" si="47"/>
        <v>364</v>
      </c>
      <c r="BV20" s="239">
        <f t="shared" si="47"/>
        <v>148</v>
      </c>
      <c r="BW20" s="239">
        <f t="shared" si="47"/>
        <v>1542</v>
      </c>
      <c r="BX20" s="239">
        <f t="shared" si="47"/>
        <v>4340</v>
      </c>
      <c r="BY20" s="239">
        <f t="shared" si="47"/>
        <v>35</v>
      </c>
      <c r="BZ20" s="239">
        <f t="shared" si="47"/>
        <v>34</v>
      </c>
      <c r="CA20" s="239">
        <f t="shared" si="47"/>
        <v>13</v>
      </c>
      <c r="CB20" s="239">
        <f t="shared" si="47"/>
        <v>216</v>
      </c>
      <c r="CC20" s="239">
        <f t="shared" ref="CC20:CN29" si="48">ROUND(AI20,0)</f>
        <v>268</v>
      </c>
      <c r="CD20" s="239">
        <f t="shared" si="48"/>
        <v>396</v>
      </c>
      <c r="CE20" s="239">
        <f t="shared" si="48"/>
        <v>108</v>
      </c>
      <c r="CF20" s="239">
        <f t="shared" si="48"/>
        <v>140</v>
      </c>
      <c r="CG20" s="239">
        <f t="shared" si="48"/>
        <v>20</v>
      </c>
      <c r="CH20" s="239">
        <f t="shared" si="48"/>
        <v>26</v>
      </c>
      <c r="CI20" s="239">
        <f t="shared" si="48"/>
        <v>18</v>
      </c>
      <c r="CJ20" s="239">
        <f t="shared" si="48"/>
        <v>7</v>
      </c>
      <c r="CK20" s="239">
        <f t="shared" si="48"/>
        <v>7</v>
      </c>
      <c r="CL20" s="239">
        <f t="shared" si="48"/>
        <v>22</v>
      </c>
      <c r="CM20" s="239">
        <f t="shared" si="48"/>
        <v>37</v>
      </c>
      <c r="CN20" s="239">
        <f t="shared" si="48"/>
        <v>12</v>
      </c>
    </row>
    <row r="21" spans="1:92">
      <c r="A21" s="235">
        <v>3</v>
      </c>
      <c r="B21" s="236">
        <v>8683</v>
      </c>
      <c r="C21" s="236">
        <v>5248</v>
      </c>
      <c r="D21" s="236">
        <v>5654</v>
      </c>
      <c r="E21" s="236">
        <v>6337</v>
      </c>
      <c r="F21" s="236">
        <v>12597</v>
      </c>
      <c r="G21" s="236">
        <v>5402</v>
      </c>
      <c r="H21" s="236">
        <v>2519</v>
      </c>
      <c r="I21" s="236">
        <v>23433</v>
      </c>
      <c r="J21" s="236">
        <v>20863</v>
      </c>
      <c r="K21" s="236">
        <v>22469</v>
      </c>
      <c r="L21" s="236">
        <v>5138</v>
      </c>
      <c r="M21" s="236">
        <v>39525</v>
      </c>
      <c r="N21" s="236">
        <v>12202</v>
      </c>
      <c r="O21" s="236">
        <v>4019</v>
      </c>
      <c r="P21" s="236">
        <v>4580</v>
      </c>
      <c r="Q21" s="236">
        <v>7086</v>
      </c>
      <c r="R21" s="236">
        <v>4018</v>
      </c>
      <c r="S21" s="236">
        <v>4411</v>
      </c>
      <c r="T21" s="236">
        <v>2970</v>
      </c>
      <c r="U21" s="236">
        <v>700</v>
      </c>
      <c r="V21" s="236">
        <v>1242</v>
      </c>
      <c r="W21" s="236">
        <v>9383</v>
      </c>
      <c r="X21" s="236">
        <v>5627</v>
      </c>
      <c r="Y21" s="236">
        <v>1717</v>
      </c>
      <c r="Z21" s="236">
        <v>4183</v>
      </c>
      <c r="AA21" s="236">
        <v>1608</v>
      </c>
      <c r="AB21" s="236">
        <v>413</v>
      </c>
      <c r="AC21" s="236">
        <v>1275</v>
      </c>
      <c r="AD21" s="236">
        <v>2747</v>
      </c>
      <c r="AE21" s="236">
        <v>6370</v>
      </c>
      <c r="AF21" s="236">
        <v>432</v>
      </c>
      <c r="AG21" s="236">
        <v>220</v>
      </c>
      <c r="AH21" s="236">
        <v>351</v>
      </c>
      <c r="AI21" s="236">
        <v>1244</v>
      </c>
      <c r="AJ21" s="236">
        <v>337</v>
      </c>
      <c r="AK21" s="236">
        <v>1238</v>
      </c>
      <c r="AL21" s="236">
        <v>323</v>
      </c>
      <c r="AM21" s="236">
        <v>116</v>
      </c>
      <c r="AN21" s="236">
        <v>343</v>
      </c>
      <c r="AO21" s="244">
        <v>247</v>
      </c>
      <c r="AP21" s="244">
        <v>41</v>
      </c>
      <c r="AQ21" s="236">
        <v>30</v>
      </c>
      <c r="AR21" s="236">
        <v>153</v>
      </c>
      <c r="AS21" s="236">
        <v>79</v>
      </c>
      <c r="AT21" s="236">
        <v>268</v>
      </c>
      <c r="AV21" s="239">
        <f t="shared" ref="AV21:AV29" si="49">ROUND(B21,0)</f>
        <v>8683</v>
      </c>
      <c r="AW21" s="239">
        <f t="shared" si="46"/>
        <v>5248</v>
      </c>
      <c r="AX21" s="239">
        <f t="shared" si="46"/>
        <v>5654</v>
      </c>
      <c r="AY21" s="239">
        <f t="shared" si="46"/>
        <v>6337</v>
      </c>
      <c r="AZ21" s="239">
        <f t="shared" si="46"/>
        <v>12597</v>
      </c>
      <c r="BA21" s="239">
        <f t="shared" si="46"/>
        <v>5402</v>
      </c>
      <c r="BB21" s="239">
        <f t="shared" si="46"/>
        <v>2519</v>
      </c>
      <c r="BC21" s="239">
        <f t="shared" si="46"/>
        <v>23433</v>
      </c>
      <c r="BD21" s="239">
        <f t="shared" si="46"/>
        <v>20863</v>
      </c>
      <c r="BE21" s="239">
        <f t="shared" si="46"/>
        <v>22469</v>
      </c>
      <c r="BF21" s="239">
        <f t="shared" si="46"/>
        <v>5138</v>
      </c>
      <c r="BG21" s="239">
        <f t="shared" si="46"/>
        <v>39525</v>
      </c>
      <c r="BH21" s="239">
        <f t="shared" si="46"/>
        <v>12202</v>
      </c>
      <c r="BI21" s="239">
        <f t="shared" si="46"/>
        <v>4019</v>
      </c>
      <c r="BJ21" s="239">
        <f t="shared" si="46"/>
        <v>4580</v>
      </c>
      <c r="BK21" s="239">
        <f t="shared" si="46"/>
        <v>7086</v>
      </c>
      <c r="BL21" s="239">
        <f t="shared" si="46"/>
        <v>4018</v>
      </c>
      <c r="BM21" s="239">
        <f t="shared" si="47"/>
        <v>4411</v>
      </c>
      <c r="BN21" s="239">
        <f t="shared" si="47"/>
        <v>2970</v>
      </c>
      <c r="BO21" s="239">
        <f t="shared" si="47"/>
        <v>700</v>
      </c>
      <c r="BP21" s="239">
        <f t="shared" si="47"/>
        <v>1242</v>
      </c>
      <c r="BQ21" s="239">
        <f t="shared" si="47"/>
        <v>9383</v>
      </c>
      <c r="BR21" s="239">
        <f t="shared" si="47"/>
        <v>5627</v>
      </c>
      <c r="BS21" s="239">
        <f t="shared" si="47"/>
        <v>1717</v>
      </c>
      <c r="BT21" s="239">
        <f t="shared" si="47"/>
        <v>4183</v>
      </c>
      <c r="BU21" s="239">
        <f t="shared" si="47"/>
        <v>1608</v>
      </c>
      <c r="BV21" s="239">
        <f t="shared" si="47"/>
        <v>413</v>
      </c>
      <c r="BW21" s="239">
        <f t="shared" si="47"/>
        <v>1275</v>
      </c>
      <c r="BX21" s="239">
        <f t="shared" si="47"/>
        <v>2747</v>
      </c>
      <c r="BY21" s="239">
        <f t="shared" si="47"/>
        <v>6370</v>
      </c>
      <c r="BZ21" s="239">
        <f t="shared" si="47"/>
        <v>432</v>
      </c>
      <c r="CA21" s="239">
        <f t="shared" si="47"/>
        <v>220</v>
      </c>
      <c r="CB21" s="239">
        <f t="shared" si="47"/>
        <v>351</v>
      </c>
      <c r="CC21" s="239">
        <f t="shared" si="48"/>
        <v>1244</v>
      </c>
      <c r="CD21" s="239">
        <f t="shared" si="48"/>
        <v>337</v>
      </c>
      <c r="CE21" s="239">
        <f t="shared" si="48"/>
        <v>1238</v>
      </c>
      <c r="CF21" s="239">
        <f t="shared" si="48"/>
        <v>323</v>
      </c>
      <c r="CG21" s="239">
        <f t="shared" si="48"/>
        <v>116</v>
      </c>
      <c r="CH21" s="239">
        <f t="shared" si="48"/>
        <v>343</v>
      </c>
      <c r="CI21" s="239">
        <f t="shared" si="48"/>
        <v>247</v>
      </c>
      <c r="CJ21" s="239">
        <f t="shared" si="48"/>
        <v>41</v>
      </c>
      <c r="CK21" s="239">
        <f t="shared" si="48"/>
        <v>30</v>
      </c>
      <c r="CL21" s="239">
        <f t="shared" si="48"/>
        <v>153</v>
      </c>
      <c r="CM21" s="239">
        <f t="shared" si="48"/>
        <v>79</v>
      </c>
      <c r="CN21" s="239">
        <f t="shared" si="48"/>
        <v>268</v>
      </c>
    </row>
    <row r="22" spans="1:92">
      <c r="A22" s="235">
        <v>4</v>
      </c>
      <c r="B22" s="236">
        <v>47982</v>
      </c>
      <c r="C22" s="236">
        <v>21035</v>
      </c>
      <c r="D22" s="236">
        <v>13070</v>
      </c>
      <c r="E22" s="236">
        <v>17469</v>
      </c>
      <c r="F22" s="236">
        <v>26988</v>
      </c>
      <c r="G22" s="236">
        <v>21364</v>
      </c>
      <c r="H22" s="236">
        <v>11107</v>
      </c>
      <c r="I22" s="236">
        <v>23605</v>
      </c>
      <c r="J22" s="236">
        <v>68687</v>
      </c>
      <c r="K22" s="236">
        <v>63034</v>
      </c>
      <c r="L22" s="236">
        <v>32424</v>
      </c>
      <c r="M22" s="236">
        <v>26693</v>
      </c>
      <c r="N22" s="236">
        <v>74150</v>
      </c>
      <c r="O22" s="236">
        <v>11614</v>
      </c>
      <c r="P22" s="236">
        <v>9418</v>
      </c>
      <c r="Q22" s="236">
        <v>22751</v>
      </c>
      <c r="R22" s="236">
        <v>21651</v>
      </c>
      <c r="S22" s="236">
        <v>5347</v>
      </c>
      <c r="T22" s="236">
        <v>4002</v>
      </c>
      <c r="U22" s="236">
        <v>8550</v>
      </c>
      <c r="V22" s="236">
        <v>3390</v>
      </c>
      <c r="W22" s="236">
        <v>7423</v>
      </c>
      <c r="X22" s="236">
        <v>17581</v>
      </c>
      <c r="Y22" s="236">
        <v>2089</v>
      </c>
      <c r="Z22" s="236">
        <v>7823</v>
      </c>
      <c r="AA22" s="236">
        <v>2882</v>
      </c>
      <c r="AB22" s="236">
        <v>1019</v>
      </c>
      <c r="AC22" s="236">
        <v>1492</v>
      </c>
      <c r="AD22" s="236">
        <v>2459</v>
      </c>
      <c r="AE22" s="236">
        <v>1896</v>
      </c>
      <c r="AF22" s="236">
        <v>6510</v>
      </c>
      <c r="AG22" s="236">
        <v>917</v>
      </c>
      <c r="AH22" s="236">
        <v>499</v>
      </c>
      <c r="AI22" s="236">
        <v>409</v>
      </c>
      <c r="AJ22" s="236">
        <v>1459</v>
      </c>
      <c r="AK22" s="236">
        <v>397</v>
      </c>
      <c r="AL22" s="236">
        <v>2083</v>
      </c>
      <c r="AM22" s="236">
        <v>428</v>
      </c>
      <c r="AN22" s="236">
        <v>422</v>
      </c>
      <c r="AO22" s="244">
        <v>978</v>
      </c>
      <c r="AP22" s="244">
        <v>963</v>
      </c>
      <c r="AQ22" s="236">
        <v>229</v>
      </c>
      <c r="AR22" s="236">
        <v>471</v>
      </c>
      <c r="AS22" s="236">
        <v>397</v>
      </c>
      <c r="AT22" s="236">
        <v>280</v>
      </c>
      <c r="AV22" s="239">
        <f t="shared" si="49"/>
        <v>47982</v>
      </c>
      <c r="AW22" s="239">
        <f t="shared" si="46"/>
        <v>21035</v>
      </c>
      <c r="AX22" s="239">
        <f t="shared" si="46"/>
        <v>13070</v>
      </c>
      <c r="AY22" s="239">
        <f t="shared" si="46"/>
        <v>17469</v>
      </c>
      <c r="AZ22" s="239">
        <f t="shared" si="46"/>
        <v>26988</v>
      </c>
      <c r="BA22" s="239">
        <f t="shared" si="46"/>
        <v>21364</v>
      </c>
      <c r="BB22" s="239">
        <f t="shared" si="46"/>
        <v>11107</v>
      </c>
      <c r="BC22" s="239">
        <f t="shared" si="46"/>
        <v>23605</v>
      </c>
      <c r="BD22" s="239">
        <f t="shared" si="46"/>
        <v>68687</v>
      </c>
      <c r="BE22" s="239">
        <f t="shared" si="46"/>
        <v>63034</v>
      </c>
      <c r="BF22" s="239">
        <f t="shared" si="46"/>
        <v>32424</v>
      </c>
      <c r="BG22" s="239">
        <f t="shared" si="46"/>
        <v>26693</v>
      </c>
      <c r="BH22" s="239">
        <f t="shared" si="46"/>
        <v>74150</v>
      </c>
      <c r="BI22" s="239">
        <f t="shared" si="46"/>
        <v>11614</v>
      </c>
      <c r="BJ22" s="239">
        <f t="shared" si="46"/>
        <v>9418</v>
      </c>
      <c r="BK22" s="239">
        <f t="shared" si="46"/>
        <v>22751</v>
      </c>
      <c r="BL22" s="239">
        <f t="shared" si="46"/>
        <v>21651</v>
      </c>
      <c r="BM22" s="239">
        <f t="shared" si="47"/>
        <v>5347</v>
      </c>
      <c r="BN22" s="239">
        <f t="shared" si="47"/>
        <v>4002</v>
      </c>
      <c r="BO22" s="239">
        <f t="shared" si="47"/>
        <v>8550</v>
      </c>
      <c r="BP22" s="239">
        <f t="shared" si="47"/>
        <v>3390</v>
      </c>
      <c r="BQ22" s="239">
        <f t="shared" si="47"/>
        <v>7423</v>
      </c>
      <c r="BR22" s="239">
        <f t="shared" si="47"/>
        <v>17581</v>
      </c>
      <c r="BS22" s="239">
        <f t="shared" si="47"/>
        <v>2089</v>
      </c>
      <c r="BT22" s="239">
        <f t="shared" si="47"/>
        <v>7823</v>
      </c>
      <c r="BU22" s="239">
        <f t="shared" si="47"/>
        <v>2882</v>
      </c>
      <c r="BV22" s="239">
        <f t="shared" si="47"/>
        <v>1019</v>
      </c>
      <c r="BW22" s="239">
        <f t="shared" si="47"/>
        <v>1492</v>
      </c>
      <c r="BX22" s="239">
        <f t="shared" si="47"/>
        <v>2459</v>
      </c>
      <c r="BY22" s="239">
        <f t="shared" si="47"/>
        <v>1896</v>
      </c>
      <c r="BZ22" s="239">
        <f t="shared" si="47"/>
        <v>6510</v>
      </c>
      <c r="CA22" s="239">
        <f t="shared" si="47"/>
        <v>917</v>
      </c>
      <c r="CB22" s="239">
        <f t="shared" si="47"/>
        <v>499</v>
      </c>
      <c r="CC22" s="239">
        <f t="shared" si="48"/>
        <v>409</v>
      </c>
      <c r="CD22" s="239">
        <f t="shared" si="48"/>
        <v>1459</v>
      </c>
      <c r="CE22" s="239">
        <f t="shared" si="48"/>
        <v>397</v>
      </c>
      <c r="CF22" s="239">
        <f t="shared" si="48"/>
        <v>2083</v>
      </c>
      <c r="CG22" s="239">
        <f t="shared" si="48"/>
        <v>428</v>
      </c>
      <c r="CH22" s="239">
        <f t="shared" si="48"/>
        <v>422</v>
      </c>
      <c r="CI22" s="239">
        <f t="shared" si="48"/>
        <v>978</v>
      </c>
      <c r="CJ22" s="239">
        <f t="shared" si="48"/>
        <v>963</v>
      </c>
      <c r="CK22" s="239">
        <f t="shared" si="48"/>
        <v>229</v>
      </c>
      <c r="CL22" s="239">
        <f t="shared" si="48"/>
        <v>471</v>
      </c>
      <c r="CM22" s="239">
        <f t="shared" si="48"/>
        <v>397</v>
      </c>
      <c r="CN22" s="239">
        <f t="shared" si="48"/>
        <v>280</v>
      </c>
    </row>
    <row r="23" spans="1:92">
      <c r="A23" s="235">
        <v>5</v>
      </c>
      <c r="B23" s="236">
        <v>54097</v>
      </c>
      <c r="C23" s="236">
        <v>45969</v>
      </c>
      <c r="D23" s="236">
        <v>29425</v>
      </c>
      <c r="E23" s="236">
        <v>24097</v>
      </c>
      <c r="F23" s="236">
        <v>30560</v>
      </c>
      <c r="G23" s="236">
        <v>31834</v>
      </c>
      <c r="H23" s="236">
        <v>20471</v>
      </c>
      <c r="I23" s="236">
        <v>12773</v>
      </c>
      <c r="J23" s="236">
        <v>12339</v>
      </c>
      <c r="K23" s="236">
        <v>40047</v>
      </c>
      <c r="L23" s="236">
        <v>50373</v>
      </c>
      <c r="M23" s="236">
        <v>29926</v>
      </c>
      <c r="N23" s="236">
        <v>23186</v>
      </c>
      <c r="O23" s="236">
        <v>32887</v>
      </c>
      <c r="P23" s="236">
        <v>15684</v>
      </c>
      <c r="Q23" s="236">
        <v>9360</v>
      </c>
      <c r="R23" s="236">
        <v>35107</v>
      </c>
      <c r="S23" s="236">
        <v>16050</v>
      </c>
      <c r="T23" s="236">
        <v>9761</v>
      </c>
      <c r="U23" s="236">
        <v>10516</v>
      </c>
      <c r="V23" s="236">
        <v>4136</v>
      </c>
      <c r="W23" s="236">
        <v>5976</v>
      </c>
      <c r="X23" s="236">
        <v>10318</v>
      </c>
      <c r="Y23" s="236">
        <v>5649</v>
      </c>
      <c r="Z23" s="236">
        <v>5662</v>
      </c>
      <c r="AA23" s="236">
        <v>5248</v>
      </c>
      <c r="AB23" s="236">
        <v>2977</v>
      </c>
      <c r="AC23" s="236">
        <v>1741</v>
      </c>
      <c r="AD23" s="236">
        <v>1581</v>
      </c>
      <c r="AE23" s="236">
        <v>1271</v>
      </c>
      <c r="AF23" s="236">
        <v>3669</v>
      </c>
      <c r="AG23" s="236">
        <v>5486</v>
      </c>
      <c r="AH23" s="236">
        <v>390</v>
      </c>
      <c r="AI23" s="236">
        <v>396</v>
      </c>
      <c r="AJ23" s="236">
        <v>686</v>
      </c>
      <c r="AK23" s="236">
        <v>987</v>
      </c>
      <c r="AL23" s="236">
        <v>381</v>
      </c>
      <c r="AM23" s="236">
        <v>2717</v>
      </c>
      <c r="AN23" s="236">
        <v>827</v>
      </c>
      <c r="AO23" s="244">
        <v>403</v>
      </c>
      <c r="AP23" s="244">
        <v>1561</v>
      </c>
      <c r="AQ23" s="236">
        <v>1545</v>
      </c>
      <c r="AR23" s="236">
        <v>518</v>
      </c>
      <c r="AS23" s="236">
        <v>1141</v>
      </c>
      <c r="AT23" s="236">
        <v>915</v>
      </c>
      <c r="AV23" s="239">
        <f t="shared" si="49"/>
        <v>54097</v>
      </c>
      <c r="AW23" s="239">
        <f t="shared" si="46"/>
        <v>45969</v>
      </c>
      <c r="AX23" s="239">
        <f t="shared" si="46"/>
        <v>29425</v>
      </c>
      <c r="AY23" s="239">
        <f t="shared" si="46"/>
        <v>24097</v>
      </c>
      <c r="AZ23" s="239">
        <f t="shared" si="46"/>
        <v>30560</v>
      </c>
      <c r="BA23" s="239">
        <f t="shared" si="46"/>
        <v>31834</v>
      </c>
      <c r="BB23" s="239">
        <f t="shared" si="46"/>
        <v>20471</v>
      </c>
      <c r="BC23" s="239">
        <f t="shared" si="46"/>
        <v>12773</v>
      </c>
      <c r="BD23" s="239">
        <f t="shared" si="46"/>
        <v>12339</v>
      </c>
      <c r="BE23" s="239">
        <f t="shared" si="46"/>
        <v>40047</v>
      </c>
      <c r="BF23" s="239">
        <f t="shared" si="46"/>
        <v>50373</v>
      </c>
      <c r="BG23" s="239">
        <f t="shared" si="46"/>
        <v>29926</v>
      </c>
      <c r="BH23" s="239">
        <f t="shared" si="46"/>
        <v>23186</v>
      </c>
      <c r="BI23" s="239">
        <f t="shared" si="46"/>
        <v>32887</v>
      </c>
      <c r="BJ23" s="239">
        <f t="shared" si="46"/>
        <v>15684</v>
      </c>
      <c r="BK23" s="239">
        <f t="shared" si="46"/>
        <v>9360</v>
      </c>
      <c r="BL23" s="239">
        <f t="shared" si="46"/>
        <v>35107</v>
      </c>
      <c r="BM23" s="239">
        <f t="shared" si="47"/>
        <v>16050</v>
      </c>
      <c r="BN23" s="239">
        <f t="shared" si="47"/>
        <v>9761</v>
      </c>
      <c r="BO23" s="239">
        <f t="shared" si="47"/>
        <v>10516</v>
      </c>
      <c r="BP23" s="239">
        <f t="shared" si="47"/>
        <v>4136</v>
      </c>
      <c r="BQ23" s="239">
        <f t="shared" si="47"/>
        <v>5976</v>
      </c>
      <c r="BR23" s="239">
        <f t="shared" si="47"/>
        <v>10318</v>
      </c>
      <c r="BS23" s="239">
        <f t="shared" si="47"/>
        <v>5649</v>
      </c>
      <c r="BT23" s="239">
        <f t="shared" si="47"/>
        <v>5662</v>
      </c>
      <c r="BU23" s="239">
        <f t="shared" si="47"/>
        <v>5248</v>
      </c>
      <c r="BV23" s="239">
        <f t="shared" si="47"/>
        <v>2977</v>
      </c>
      <c r="BW23" s="239">
        <f t="shared" si="47"/>
        <v>1741</v>
      </c>
      <c r="BX23" s="239">
        <f t="shared" si="47"/>
        <v>1581</v>
      </c>
      <c r="BY23" s="239">
        <f t="shared" si="47"/>
        <v>1271</v>
      </c>
      <c r="BZ23" s="239">
        <f t="shared" si="47"/>
        <v>3669</v>
      </c>
      <c r="CA23" s="239">
        <f t="shared" si="47"/>
        <v>5486</v>
      </c>
      <c r="CB23" s="239">
        <f t="shared" si="47"/>
        <v>390</v>
      </c>
      <c r="CC23" s="239">
        <f t="shared" si="48"/>
        <v>396</v>
      </c>
      <c r="CD23" s="239">
        <f t="shared" si="48"/>
        <v>686</v>
      </c>
      <c r="CE23" s="239">
        <f t="shared" si="48"/>
        <v>987</v>
      </c>
      <c r="CF23" s="239">
        <f t="shared" si="48"/>
        <v>381</v>
      </c>
      <c r="CG23" s="239">
        <f t="shared" si="48"/>
        <v>2717</v>
      </c>
      <c r="CH23" s="239">
        <f t="shared" si="48"/>
        <v>827</v>
      </c>
      <c r="CI23" s="239">
        <f t="shared" si="48"/>
        <v>403</v>
      </c>
      <c r="CJ23" s="239">
        <f t="shared" si="48"/>
        <v>1561</v>
      </c>
      <c r="CK23" s="239">
        <f t="shared" si="48"/>
        <v>1545</v>
      </c>
      <c r="CL23" s="239">
        <f t="shared" si="48"/>
        <v>518</v>
      </c>
      <c r="CM23" s="239">
        <f t="shared" si="48"/>
        <v>1141</v>
      </c>
      <c r="CN23" s="239">
        <f t="shared" si="48"/>
        <v>915</v>
      </c>
    </row>
    <row r="24" spans="1:92">
      <c r="A24" s="235">
        <v>6</v>
      </c>
      <c r="B24" s="236">
        <v>15909</v>
      </c>
      <c r="C24" s="236">
        <v>23522</v>
      </c>
      <c r="D24" s="236">
        <v>21458</v>
      </c>
      <c r="E24" s="236">
        <v>23164</v>
      </c>
      <c r="F24" s="236">
        <v>22979</v>
      </c>
      <c r="G24" s="236">
        <v>24945</v>
      </c>
      <c r="H24" s="236">
        <v>21667</v>
      </c>
      <c r="I24" s="236">
        <v>13142</v>
      </c>
      <c r="J24" s="236">
        <v>8546</v>
      </c>
      <c r="K24" s="236">
        <v>7418</v>
      </c>
      <c r="L24" s="236">
        <v>27516</v>
      </c>
      <c r="M24" s="236">
        <v>30264</v>
      </c>
      <c r="N24" s="236">
        <v>16245</v>
      </c>
      <c r="O24" s="236">
        <v>16629</v>
      </c>
      <c r="P24" s="236">
        <v>21613</v>
      </c>
      <c r="Q24" s="236">
        <v>9082</v>
      </c>
      <c r="R24" s="236">
        <v>18445</v>
      </c>
      <c r="S24" s="236">
        <v>19947</v>
      </c>
      <c r="T24" s="236">
        <v>19489</v>
      </c>
      <c r="U24" s="236">
        <v>11860</v>
      </c>
      <c r="V24" s="236">
        <v>5748</v>
      </c>
      <c r="W24" s="236">
        <v>4099</v>
      </c>
      <c r="X24" s="236">
        <v>7896</v>
      </c>
      <c r="Y24" s="236">
        <v>5556</v>
      </c>
      <c r="Z24" s="236">
        <v>5602</v>
      </c>
      <c r="AA24" s="236">
        <v>5652</v>
      </c>
      <c r="AB24" s="236">
        <v>3963</v>
      </c>
      <c r="AC24" s="236">
        <v>2583</v>
      </c>
      <c r="AD24" s="236">
        <v>1661</v>
      </c>
      <c r="AE24" s="236">
        <v>1052</v>
      </c>
      <c r="AF24" s="236">
        <v>1556</v>
      </c>
      <c r="AG24" s="236">
        <v>2273</v>
      </c>
      <c r="AH24" s="236">
        <v>4895</v>
      </c>
      <c r="AI24" s="236">
        <v>678</v>
      </c>
      <c r="AJ24" s="236">
        <v>580</v>
      </c>
      <c r="AK24" s="236">
        <v>236</v>
      </c>
      <c r="AL24" s="236">
        <v>975</v>
      </c>
      <c r="AM24" s="236">
        <v>327</v>
      </c>
      <c r="AN24" s="236">
        <v>2104</v>
      </c>
      <c r="AO24" s="244">
        <v>375</v>
      </c>
      <c r="AP24" s="244">
        <v>478</v>
      </c>
      <c r="AQ24" s="236">
        <v>1965</v>
      </c>
      <c r="AR24" s="236">
        <v>1339</v>
      </c>
      <c r="AS24" s="236">
        <v>803</v>
      </c>
      <c r="AT24" s="236">
        <v>1526</v>
      </c>
      <c r="AV24" s="239">
        <f t="shared" si="49"/>
        <v>15909</v>
      </c>
      <c r="AW24" s="239">
        <f t="shared" si="46"/>
        <v>23522</v>
      </c>
      <c r="AX24" s="239">
        <f t="shared" si="46"/>
        <v>21458</v>
      </c>
      <c r="AY24" s="239">
        <f t="shared" si="46"/>
        <v>23164</v>
      </c>
      <c r="AZ24" s="239">
        <f t="shared" si="46"/>
        <v>22979</v>
      </c>
      <c r="BA24" s="239">
        <f t="shared" si="46"/>
        <v>24945</v>
      </c>
      <c r="BB24" s="239">
        <f t="shared" si="46"/>
        <v>21667</v>
      </c>
      <c r="BC24" s="239">
        <f t="shared" si="46"/>
        <v>13142</v>
      </c>
      <c r="BD24" s="239">
        <f t="shared" si="46"/>
        <v>8546</v>
      </c>
      <c r="BE24" s="239">
        <f t="shared" si="46"/>
        <v>7418</v>
      </c>
      <c r="BF24" s="239">
        <f t="shared" si="46"/>
        <v>27516</v>
      </c>
      <c r="BG24" s="239">
        <f t="shared" si="46"/>
        <v>30264</v>
      </c>
      <c r="BH24" s="239">
        <f t="shared" si="46"/>
        <v>16245</v>
      </c>
      <c r="BI24" s="239">
        <f t="shared" si="46"/>
        <v>16629</v>
      </c>
      <c r="BJ24" s="239">
        <f t="shared" si="46"/>
        <v>21613</v>
      </c>
      <c r="BK24" s="239">
        <f t="shared" si="46"/>
        <v>9082</v>
      </c>
      <c r="BL24" s="239">
        <f t="shared" si="46"/>
        <v>18445</v>
      </c>
      <c r="BM24" s="239">
        <f t="shared" si="47"/>
        <v>19947</v>
      </c>
      <c r="BN24" s="239">
        <f t="shared" si="47"/>
        <v>19489</v>
      </c>
      <c r="BO24" s="239">
        <f t="shared" si="47"/>
        <v>11860</v>
      </c>
      <c r="BP24" s="239">
        <f t="shared" si="47"/>
        <v>5748</v>
      </c>
      <c r="BQ24" s="239">
        <f t="shared" si="47"/>
        <v>4099</v>
      </c>
      <c r="BR24" s="239">
        <f t="shared" si="47"/>
        <v>7896</v>
      </c>
      <c r="BS24" s="239">
        <f t="shared" si="47"/>
        <v>5556</v>
      </c>
      <c r="BT24" s="239">
        <f t="shared" si="47"/>
        <v>5602</v>
      </c>
      <c r="BU24" s="239">
        <f t="shared" si="47"/>
        <v>5652</v>
      </c>
      <c r="BV24" s="239">
        <f t="shared" si="47"/>
        <v>3963</v>
      </c>
      <c r="BW24" s="239">
        <f t="shared" si="47"/>
        <v>2583</v>
      </c>
      <c r="BX24" s="239">
        <f t="shared" si="47"/>
        <v>1661</v>
      </c>
      <c r="BY24" s="239">
        <f t="shared" si="47"/>
        <v>1052</v>
      </c>
      <c r="BZ24" s="239">
        <f t="shared" si="47"/>
        <v>1556</v>
      </c>
      <c r="CA24" s="239">
        <f t="shared" si="47"/>
        <v>2273</v>
      </c>
      <c r="CB24" s="239">
        <f t="shared" si="47"/>
        <v>4895</v>
      </c>
      <c r="CC24" s="239">
        <f t="shared" si="48"/>
        <v>678</v>
      </c>
      <c r="CD24" s="239">
        <f t="shared" si="48"/>
        <v>580</v>
      </c>
      <c r="CE24" s="239">
        <f t="shared" si="48"/>
        <v>236</v>
      </c>
      <c r="CF24" s="239">
        <f t="shared" si="48"/>
        <v>975</v>
      </c>
      <c r="CG24" s="239">
        <f t="shared" si="48"/>
        <v>327</v>
      </c>
      <c r="CH24" s="239">
        <f t="shared" si="48"/>
        <v>2104</v>
      </c>
      <c r="CI24" s="239">
        <f t="shared" si="48"/>
        <v>375</v>
      </c>
      <c r="CJ24" s="239">
        <f t="shared" si="48"/>
        <v>478</v>
      </c>
      <c r="CK24" s="239">
        <f t="shared" si="48"/>
        <v>1965</v>
      </c>
      <c r="CL24" s="239">
        <f t="shared" si="48"/>
        <v>1339</v>
      </c>
      <c r="CM24" s="239">
        <f t="shared" si="48"/>
        <v>803</v>
      </c>
      <c r="CN24" s="239">
        <f t="shared" si="48"/>
        <v>1526</v>
      </c>
    </row>
    <row r="25" spans="1:92">
      <c r="A25" s="235">
        <v>7</v>
      </c>
      <c r="B25" s="236">
        <v>7768</v>
      </c>
      <c r="C25" s="236">
        <v>8295</v>
      </c>
      <c r="D25" s="236">
        <v>13448</v>
      </c>
      <c r="E25" s="236">
        <v>10655</v>
      </c>
      <c r="F25" s="236">
        <v>15490</v>
      </c>
      <c r="G25" s="236">
        <v>18011</v>
      </c>
      <c r="H25" s="236">
        <v>14677</v>
      </c>
      <c r="I25" s="236">
        <v>10059</v>
      </c>
      <c r="J25" s="236">
        <v>8522</v>
      </c>
      <c r="K25" s="236">
        <v>4756</v>
      </c>
      <c r="L25" s="236">
        <v>7691</v>
      </c>
      <c r="M25" s="236">
        <v>10974</v>
      </c>
      <c r="N25" s="236">
        <v>12671</v>
      </c>
      <c r="O25" s="236">
        <v>13199</v>
      </c>
      <c r="P25" s="236">
        <v>9489</v>
      </c>
      <c r="Q25" s="236">
        <v>11714</v>
      </c>
      <c r="R25" s="236">
        <v>5466</v>
      </c>
      <c r="S25" s="236">
        <v>15185</v>
      </c>
      <c r="T25" s="236">
        <v>8778</v>
      </c>
      <c r="U25" s="236">
        <v>10894</v>
      </c>
      <c r="V25" s="236">
        <v>7594</v>
      </c>
      <c r="W25" s="236">
        <v>3976</v>
      </c>
      <c r="X25" s="236">
        <v>5402</v>
      </c>
      <c r="Y25" s="236">
        <v>4948</v>
      </c>
      <c r="Z25" s="236">
        <v>2617</v>
      </c>
      <c r="AA25" s="236">
        <v>3317</v>
      </c>
      <c r="AB25" s="236">
        <v>3794</v>
      </c>
      <c r="AC25" s="236">
        <v>3678</v>
      </c>
      <c r="AD25" s="236">
        <v>1492</v>
      </c>
      <c r="AE25" s="236">
        <v>1189</v>
      </c>
      <c r="AF25" s="236">
        <v>1008</v>
      </c>
      <c r="AG25" s="236">
        <v>780</v>
      </c>
      <c r="AH25" s="236">
        <v>2984</v>
      </c>
      <c r="AI25" s="236">
        <v>4160</v>
      </c>
      <c r="AJ25" s="236">
        <v>458</v>
      </c>
      <c r="AK25" s="236">
        <v>164</v>
      </c>
      <c r="AL25" s="236">
        <v>79</v>
      </c>
      <c r="AM25" s="236">
        <v>673</v>
      </c>
      <c r="AN25" s="236">
        <v>271</v>
      </c>
      <c r="AO25" s="244">
        <v>1496</v>
      </c>
      <c r="AP25" s="244">
        <v>204</v>
      </c>
      <c r="AQ25" s="236">
        <v>612</v>
      </c>
      <c r="AR25" s="236">
        <v>1352</v>
      </c>
      <c r="AS25" s="236">
        <v>1564</v>
      </c>
      <c r="AT25" s="236">
        <v>1412</v>
      </c>
      <c r="AV25" s="239">
        <f t="shared" si="49"/>
        <v>7768</v>
      </c>
      <c r="AW25" s="239">
        <f t="shared" si="46"/>
        <v>8295</v>
      </c>
      <c r="AX25" s="239">
        <f t="shared" si="46"/>
        <v>13448</v>
      </c>
      <c r="AY25" s="239">
        <f t="shared" si="46"/>
        <v>10655</v>
      </c>
      <c r="AZ25" s="239">
        <f t="shared" si="46"/>
        <v>15490</v>
      </c>
      <c r="BA25" s="239">
        <f t="shared" si="46"/>
        <v>18011</v>
      </c>
      <c r="BB25" s="239">
        <f t="shared" si="46"/>
        <v>14677</v>
      </c>
      <c r="BC25" s="239">
        <f t="shared" si="46"/>
        <v>10059</v>
      </c>
      <c r="BD25" s="239">
        <f t="shared" si="46"/>
        <v>8522</v>
      </c>
      <c r="BE25" s="239">
        <f t="shared" si="46"/>
        <v>4756</v>
      </c>
      <c r="BF25" s="239">
        <f t="shared" si="46"/>
        <v>7691</v>
      </c>
      <c r="BG25" s="239">
        <f t="shared" si="46"/>
        <v>10974</v>
      </c>
      <c r="BH25" s="239">
        <f t="shared" si="46"/>
        <v>12671</v>
      </c>
      <c r="BI25" s="239">
        <f t="shared" si="46"/>
        <v>13199</v>
      </c>
      <c r="BJ25" s="239">
        <f t="shared" si="46"/>
        <v>9489</v>
      </c>
      <c r="BK25" s="239">
        <f t="shared" si="46"/>
        <v>11714</v>
      </c>
      <c r="BL25" s="239">
        <f t="shared" si="46"/>
        <v>5466</v>
      </c>
      <c r="BM25" s="239">
        <f t="shared" si="47"/>
        <v>15185</v>
      </c>
      <c r="BN25" s="239">
        <f t="shared" si="47"/>
        <v>8778</v>
      </c>
      <c r="BO25" s="239">
        <f t="shared" si="47"/>
        <v>10894</v>
      </c>
      <c r="BP25" s="239">
        <f t="shared" si="47"/>
        <v>7594</v>
      </c>
      <c r="BQ25" s="239">
        <f t="shared" si="47"/>
        <v>3976</v>
      </c>
      <c r="BR25" s="239">
        <f t="shared" si="47"/>
        <v>5402</v>
      </c>
      <c r="BS25" s="239">
        <f t="shared" si="47"/>
        <v>4948</v>
      </c>
      <c r="BT25" s="239">
        <f t="shared" si="47"/>
        <v>2617</v>
      </c>
      <c r="BU25" s="239">
        <f t="shared" si="47"/>
        <v>3317</v>
      </c>
      <c r="BV25" s="239">
        <f t="shared" si="47"/>
        <v>3794</v>
      </c>
      <c r="BW25" s="239">
        <f t="shared" si="47"/>
        <v>3678</v>
      </c>
      <c r="BX25" s="239">
        <f t="shared" si="47"/>
        <v>1492</v>
      </c>
      <c r="BY25" s="239">
        <f t="shared" si="47"/>
        <v>1189</v>
      </c>
      <c r="BZ25" s="239">
        <f t="shared" si="47"/>
        <v>1008</v>
      </c>
      <c r="CA25" s="239">
        <f t="shared" si="47"/>
        <v>780</v>
      </c>
      <c r="CB25" s="239">
        <f t="shared" si="47"/>
        <v>2984</v>
      </c>
      <c r="CC25" s="239">
        <f t="shared" si="48"/>
        <v>4160</v>
      </c>
      <c r="CD25" s="239">
        <f t="shared" si="48"/>
        <v>458</v>
      </c>
      <c r="CE25" s="239">
        <f t="shared" si="48"/>
        <v>164</v>
      </c>
      <c r="CF25" s="239">
        <f t="shared" si="48"/>
        <v>79</v>
      </c>
      <c r="CG25" s="239">
        <f t="shared" si="48"/>
        <v>673</v>
      </c>
      <c r="CH25" s="239">
        <f t="shared" si="48"/>
        <v>271</v>
      </c>
      <c r="CI25" s="239">
        <f t="shared" si="48"/>
        <v>1496</v>
      </c>
      <c r="CJ25" s="239">
        <f t="shared" si="48"/>
        <v>204</v>
      </c>
      <c r="CK25" s="239">
        <f t="shared" si="48"/>
        <v>612</v>
      </c>
      <c r="CL25" s="239">
        <f t="shared" si="48"/>
        <v>1352</v>
      </c>
      <c r="CM25" s="239">
        <f t="shared" si="48"/>
        <v>1564</v>
      </c>
      <c r="CN25" s="239">
        <f t="shared" si="48"/>
        <v>1412</v>
      </c>
    </row>
    <row r="26" spans="1:92">
      <c r="A26" s="235">
        <v>8</v>
      </c>
      <c r="B26" s="236">
        <v>3599</v>
      </c>
      <c r="C26" s="236">
        <v>4087</v>
      </c>
      <c r="D26" s="236">
        <v>4984</v>
      </c>
      <c r="E26" s="236">
        <v>4524</v>
      </c>
      <c r="F26" s="236">
        <v>5235</v>
      </c>
      <c r="G26" s="236">
        <v>6676</v>
      </c>
      <c r="H26" s="236">
        <v>7112</v>
      </c>
      <c r="I26" s="236">
        <v>4816</v>
      </c>
      <c r="J26" s="236">
        <v>3482</v>
      </c>
      <c r="K26" s="236">
        <v>1757</v>
      </c>
      <c r="L26" s="236">
        <v>4661</v>
      </c>
      <c r="M26" s="236">
        <v>4141</v>
      </c>
      <c r="N26" s="236">
        <v>4629</v>
      </c>
      <c r="O26" s="236">
        <v>8004</v>
      </c>
      <c r="P26" s="236">
        <v>4878</v>
      </c>
      <c r="Q26" s="236">
        <v>4889</v>
      </c>
      <c r="R26" s="236">
        <v>4070</v>
      </c>
      <c r="S26" s="236">
        <v>7262</v>
      </c>
      <c r="T26" s="236">
        <v>5473</v>
      </c>
      <c r="U26" s="236">
        <v>4262</v>
      </c>
      <c r="V26" s="236">
        <v>7726</v>
      </c>
      <c r="W26" s="236">
        <v>3787</v>
      </c>
      <c r="X26" s="236">
        <v>4259</v>
      </c>
      <c r="Y26" s="236">
        <v>4568</v>
      </c>
      <c r="Z26" s="236">
        <v>2275</v>
      </c>
      <c r="AA26" s="236">
        <v>3140</v>
      </c>
      <c r="AB26" s="236">
        <v>3179</v>
      </c>
      <c r="AC26" s="236">
        <v>2810</v>
      </c>
      <c r="AD26" s="236">
        <v>1766</v>
      </c>
      <c r="AE26" s="236">
        <v>997</v>
      </c>
      <c r="AF26" s="236">
        <v>811</v>
      </c>
      <c r="AG26" s="236">
        <v>511</v>
      </c>
      <c r="AH26" s="236">
        <v>1147</v>
      </c>
      <c r="AI26" s="236">
        <v>1704</v>
      </c>
      <c r="AJ26" s="236">
        <v>2277</v>
      </c>
      <c r="AK26" s="236">
        <v>176</v>
      </c>
      <c r="AL26" s="236">
        <v>232</v>
      </c>
      <c r="AM26" s="236">
        <v>139</v>
      </c>
      <c r="AN26" s="236">
        <v>744</v>
      </c>
      <c r="AO26" s="244">
        <v>514</v>
      </c>
      <c r="AP26" s="244">
        <v>896</v>
      </c>
      <c r="AQ26" s="236">
        <v>163</v>
      </c>
      <c r="AR26" s="236">
        <v>443</v>
      </c>
      <c r="AS26" s="236">
        <v>1620</v>
      </c>
      <c r="AT26" s="236">
        <v>2639</v>
      </c>
      <c r="AV26" s="239">
        <f t="shared" si="49"/>
        <v>3599</v>
      </c>
      <c r="AW26" s="239">
        <f t="shared" si="46"/>
        <v>4087</v>
      </c>
      <c r="AX26" s="239">
        <f t="shared" si="46"/>
        <v>4984</v>
      </c>
      <c r="AY26" s="239">
        <f t="shared" si="46"/>
        <v>4524</v>
      </c>
      <c r="AZ26" s="239">
        <f t="shared" si="46"/>
        <v>5235</v>
      </c>
      <c r="BA26" s="239">
        <f t="shared" si="46"/>
        <v>6676</v>
      </c>
      <c r="BB26" s="239">
        <f t="shared" si="46"/>
        <v>7112</v>
      </c>
      <c r="BC26" s="239">
        <f t="shared" si="46"/>
        <v>4816</v>
      </c>
      <c r="BD26" s="239">
        <f t="shared" si="46"/>
        <v>3482</v>
      </c>
      <c r="BE26" s="239">
        <f t="shared" si="46"/>
        <v>1757</v>
      </c>
      <c r="BF26" s="239">
        <f t="shared" si="46"/>
        <v>4661</v>
      </c>
      <c r="BG26" s="239">
        <f t="shared" si="46"/>
        <v>4141</v>
      </c>
      <c r="BH26" s="239">
        <f t="shared" si="46"/>
        <v>4629</v>
      </c>
      <c r="BI26" s="239">
        <f t="shared" si="46"/>
        <v>8004</v>
      </c>
      <c r="BJ26" s="239">
        <f t="shared" si="46"/>
        <v>4878</v>
      </c>
      <c r="BK26" s="239">
        <f t="shared" si="46"/>
        <v>4889</v>
      </c>
      <c r="BL26" s="239">
        <f t="shared" si="46"/>
        <v>4070</v>
      </c>
      <c r="BM26" s="239">
        <f t="shared" si="47"/>
        <v>7262</v>
      </c>
      <c r="BN26" s="239">
        <f t="shared" si="47"/>
        <v>5473</v>
      </c>
      <c r="BO26" s="239">
        <f t="shared" si="47"/>
        <v>4262</v>
      </c>
      <c r="BP26" s="239">
        <f t="shared" si="47"/>
        <v>7726</v>
      </c>
      <c r="BQ26" s="239">
        <f t="shared" si="47"/>
        <v>3787</v>
      </c>
      <c r="BR26" s="239">
        <f t="shared" si="47"/>
        <v>4259</v>
      </c>
      <c r="BS26" s="239">
        <f t="shared" si="47"/>
        <v>4568</v>
      </c>
      <c r="BT26" s="239">
        <f t="shared" si="47"/>
        <v>2275</v>
      </c>
      <c r="BU26" s="239">
        <f t="shared" si="47"/>
        <v>3140</v>
      </c>
      <c r="BV26" s="239">
        <f t="shared" si="47"/>
        <v>3179</v>
      </c>
      <c r="BW26" s="239">
        <f t="shared" si="47"/>
        <v>2810</v>
      </c>
      <c r="BX26" s="239">
        <f t="shared" si="47"/>
        <v>1766</v>
      </c>
      <c r="BY26" s="239">
        <f t="shared" si="47"/>
        <v>997</v>
      </c>
      <c r="BZ26" s="239">
        <f t="shared" si="47"/>
        <v>811</v>
      </c>
      <c r="CA26" s="239">
        <f t="shared" si="47"/>
        <v>511</v>
      </c>
      <c r="CB26" s="239">
        <f t="shared" si="47"/>
        <v>1147</v>
      </c>
      <c r="CC26" s="239">
        <f t="shared" si="48"/>
        <v>1704</v>
      </c>
      <c r="CD26" s="239">
        <f t="shared" si="48"/>
        <v>2277</v>
      </c>
      <c r="CE26" s="239">
        <f t="shared" si="48"/>
        <v>176</v>
      </c>
      <c r="CF26" s="239">
        <f t="shared" si="48"/>
        <v>232</v>
      </c>
      <c r="CG26" s="239">
        <f t="shared" si="48"/>
        <v>139</v>
      </c>
      <c r="CH26" s="239">
        <f t="shared" si="48"/>
        <v>744</v>
      </c>
      <c r="CI26" s="239">
        <f t="shared" si="48"/>
        <v>514</v>
      </c>
      <c r="CJ26" s="239">
        <f t="shared" si="48"/>
        <v>896</v>
      </c>
      <c r="CK26" s="239">
        <f t="shared" si="48"/>
        <v>163</v>
      </c>
      <c r="CL26" s="239">
        <f t="shared" si="48"/>
        <v>443</v>
      </c>
      <c r="CM26" s="239">
        <f t="shared" si="48"/>
        <v>1620</v>
      </c>
      <c r="CN26" s="239">
        <f t="shared" si="48"/>
        <v>2639</v>
      </c>
    </row>
    <row r="27" spans="1:92">
      <c r="A27" s="235">
        <v>9</v>
      </c>
      <c r="B27" s="236">
        <v>3232</v>
      </c>
      <c r="C27" s="236">
        <v>5428</v>
      </c>
      <c r="D27" s="236">
        <v>4999</v>
      </c>
      <c r="E27" s="236">
        <v>4267</v>
      </c>
      <c r="F27" s="236">
        <v>4178</v>
      </c>
      <c r="G27" s="236">
        <v>6207</v>
      </c>
      <c r="H27" s="236">
        <v>3474</v>
      </c>
      <c r="I27" s="236">
        <v>3808</v>
      </c>
      <c r="J27" s="236">
        <v>2415</v>
      </c>
      <c r="K27" s="236">
        <v>1217</v>
      </c>
      <c r="L27" s="236">
        <v>2300</v>
      </c>
      <c r="M27" s="236">
        <v>1756</v>
      </c>
      <c r="N27" s="236">
        <v>942</v>
      </c>
      <c r="O27" s="236">
        <v>2816</v>
      </c>
      <c r="P27" s="236">
        <v>2287</v>
      </c>
      <c r="Q27" s="236">
        <v>3607</v>
      </c>
      <c r="R27" s="236">
        <v>460</v>
      </c>
      <c r="S27" s="236">
        <v>5354</v>
      </c>
      <c r="T27" s="236">
        <v>2819</v>
      </c>
      <c r="U27" s="236">
        <v>2347</v>
      </c>
      <c r="V27" s="236">
        <v>4945</v>
      </c>
      <c r="W27" s="236">
        <v>4047</v>
      </c>
      <c r="X27" s="236">
        <v>3802</v>
      </c>
      <c r="Y27" s="236">
        <v>3310</v>
      </c>
      <c r="Z27" s="236">
        <v>2095</v>
      </c>
      <c r="AA27" s="236">
        <v>1350</v>
      </c>
      <c r="AB27" s="236">
        <v>2038</v>
      </c>
      <c r="AC27" s="236">
        <v>1622</v>
      </c>
      <c r="AD27" s="236">
        <v>1295</v>
      </c>
      <c r="AE27" s="236">
        <v>919</v>
      </c>
      <c r="AF27" s="236">
        <v>476</v>
      </c>
      <c r="AG27" s="236">
        <v>227</v>
      </c>
      <c r="AH27" s="236">
        <v>572</v>
      </c>
      <c r="AI27" s="236">
        <v>466</v>
      </c>
      <c r="AJ27" s="236">
        <v>519</v>
      </c>
      <c r="AK27" s="236">
        <v>1391</v>
      </c>
      <c r="AL27" s="236">
        <v>53</v>
      </c>
      <c r="AM27" s="236">
        <v>163</v>
      </c>
      <c r="AN27" s="236">
        <v>144</v>
      </c>
      <c r="AO27" s="244">
        <v>649</v>
      </c>
      <c r="AP27" s="244">
        <v>171</v>
      </c>
      <c r="AQ27" s="236">
        <v>573</v>
      </c>
      <c r="AR27" s="236">
        <v>254</v>
      </c>
      <c r="AS27" s="236">
        <v>562</v>
      </c>
      <c r="AT27" s="236">
        <v>1993</v>
      </c>
      <c r="AV27" s="239">
        <f t="shared" si="49"/>
        <v>3232</v>
      </c>
      <c r="AW27" s="239">
        <f t="shared" si="46"/>
        <v>5428</v>
      </c>
      <c r="AX27" s="239">
        <f t="shared" si="46"/>
        <v>4999</v>
      </c>
      <c r="AY27" s="239">
        <f t="shared" si="46"/>
        <v>4267</v>
      </c>
      <c r="AZ27" s="239">
        <f t="shared" si="46"/>
        <v>4178</v>
      </c>
      <c r="BA27" s="239">
        <f t="shared" si="46"/>
        <v>6207</v>
      </c>
      <c r="BB27" s="239">
        <f t="shared" si="46"/>
        <v>3474</v>
      </c>
      <c r="BC27" s="239">
        <f t="shared" si="46"/>
        <v>3808</v>
      </c>
      <c r="BD27" s="239">
        <f t="shared" si="46"/>
        <v>2415</v>
      </c>
      <c r="BE27" s="239">
        <f t="shared" si="46"/>
        <v>1217</v>
      </c>
      <c r="BF27" s="239">
        <f t="shared" si="46"/>
        <v>2300</v>
      </c>
      <c r="BG27" s="239">
        <f t="shared" si="46"/>
        <v>1756</v>
      </c>
      <c r="BH27" s="239">
        <f t="shared" si="46"/>
        <v>942</v>
      </c>
      <c r="BI27" s="239">
        <f t="shared" si="46"/>
        <v>2816</v>
      </c>
      <c r="BJ27" s="239">
        <f t="shared" si="46"/>
        <v>2287</v>
      </c>
      <c r="BK27" s="239">
        <f t="shared" si="46"/>
        <v>3607</v>
      </c>
      <c r="BL27" s="239">
        <f t="shared" si="46"/>
        <v>460</v>
      </c>
      <c r="BM27" s="239">
        <f t="shared" si="47"/>
        <v>5354</v>
      </c>
      <c r="BN27" s="239">
        <f t="shared" si="47"/>
        <v>2819</v>
      </c>
      <c r="BO27" s="239">
        <f t="shared" si="47"/>
        <v>2347</v>
      </c>
      <c r="BP27" s="239">
        <f t="shared" si="47"/>
        <v>4945</v>
      </c>
      <c r="BQ27" s="239">
        <f t="shared" si="47"/>
        <v>4047</v>
      </c>
      <c r="BR27" s="239">
        <f t="shared" si="47"/>
        <v>3802</v>
      </c>
      <c r="BS27" s="239">
        <f t="shared" si="47"/>
        <v>3310</v>
      </c>
      <c r="BT27" s="239">
        <f t="shared" si="47"/>
        <v>2095</v>
      </c>
      <c r="BU27" s="239">
        <f t="shared" si="47"/>
        <v>1350</v>
      </c>
      <c r="BV27" s="239">
        <f t="shared" si="47"/>
        <v>2038</v>
      </c>
      <c r="BW27" s="239">
        <f t="shared" si="47"/>
        <v>1622</v>
      </c>
      <c r="BX27" s="239">
        <f t="shared" si="47"/>
        <v>1295</v>
      </c>
      <c r="BY27" s="239">
        <f t="shared" si="47"/>
        <v>919</v>
      </c>
      <c r="BZ27" s="239">
        <f t="shared" si="47"/>
        <v>476</v>
      </c>
      <c r="CA27" s="239">
        <f t="shared" si="47"/>
        <v>227</v>
      </c>
      <c r="CB27" s="239">
        <f t="shared" si="47"/>
        <v>572</v>
      </c>
      <c r="CC27" s="239">
        <f t="shared" si="48"/>
        <v>466</v>
      </c>
      <c r="CD27" s="239">
        <f t="shared" si="48"/>
        <v>519</v>
      </c>
      <c r="CE27" s="239">
        <f t="shared" si="48"/>
        <v>1391</v>
      </c>
      <c r="CF27" s="239">
        <f t="shared" si="48"/>
        <v>53</v>
      </c>
      <c r="CG27" s="239">
        <f t="shared" si="48"/>
        <v>163</v>
      </c>
      <c r="CH27" s="239">
        <f t="shared" si="48"/>
        <v>144</v>
      </c>
      <c r="CI27" s="239">
        <f t="shared" si="48"/>
        <v>649</v>
      </c>
      <c r="CJ27" s="239">
        <f t="shared" si="48"/>
        <v>171</v>
      </c>
      <c r="CK27" s="239">
        <f t="shared" si="48"/>
        <v>573</v>
      </c>
      <c r="CL27" s="239">
        <f t="shared" si="48"/>
        <v>254</v>
      </c>
      <c r="CM27" s="239">
        <f t="shared" si="48"/>
        <v>562</v>
      </c>
      <c r="CN27" s="239">
        <f t="shared" si="48"/>
        <v>1993</v>
      </c>
    </row>
    <row r="28" spans="1:92">
      <c r="A28" s="240" t="s">
        <v>63</v>
      </c>
      <c r="B28" s="236">
        <v>1774</v>
      </c>
      <c r="C28" s="236">
        <v>3279</v>
      </c>
      <c r="D28" s="236">
        <v>4151</v>
      </c>
      <c r="E28" s="236">
        <v>1677</v>
      </c>
      <c r="F28" s="236">
        <v>3300</v>
      </c>
      <c r="G28" s="236">
        <v>2663</v>
      </c>
      <c r="H28" s="236">
        <v>2579</v>
      </c>
      <c r="I28" s="236">
        <v>2411</v>
      </c>
      <c r="J28" s="236">
        <v>1212</v>
      </c>
      <c r="K28" s="236">
        <v>531</v>
      </c>
      <c r="L28" s="236">
        <v>1823</v>
      </c>
      <c r="M28" s="236">
        <v>1352</v>
      </c>
      <c r="N28" s="236">
        <v>886</v>
      </c>
      <c r="O28" s="236">
        <v>1478</v>
      </c>
      <c r="P28" s="236">
        <v>1798</v>
      </c>
      <c r="Q28" s="236">
        <v>2047</v>
      </c>
      <c r="R28" s="236">
        <v>712</v>
      </c>
      <c r="S28" s="236">
        <v>1813</v>
      </c>
      <c r="T28" s="236">
        <v>3357</v>
      </c>
      <c r="U28" s="236">
        <v>2459</v>
      </c>
      <c r="V28" s="236">
        <v>4087</v>
      </c>
      <c r="W28" s="236">
        <v>5393</v>
      </c>
      <c r="X28" s="236">
        <v>4108</v>
      </c>
      <c r="Y28" s="236">
        <v>4367</v>
      </c>
      <c r="Z28" s="236">
        <v>2472</v>
      </c>
      <c r="AA28" s="236">
        <v>2439</v>
      </c>
      <c r="AB28" s="236">
        <v>3336</v>
      </c>
      <c r="AC28" s="236">
        <v>1393</v>
      </c>
      <c r="AD28" s="236">
        <v>1168</v>
      </c>
      <c r="AE28" s="236">
        <v>804</v>
      </c>
      <c r="AF28" s="236">
        <v>691</v>
      </c>
      <c r="AG28" s="236">
        <v>206</v>
      </c>
      <c r="AH28" s="236">
        <v>757</v>
      </c>
      <c r="AI28" s="236">
        <v>551</v>
      </c>
      <c r="AJ28" s="236">
        <v>373</v>
      </c>
      <c r="AK28" s="236">
        <v>693</v>
      </c>
      <c r="AL28" s="236">
        <v>1744</v>
      </c>
      <c r="AM28" s="236">
        <v>731</v>
      </c>
      <c r="AN28" s="236">
        <v>759</v>
      </c>
      <c r="AO28" s="244">
        <v>578</v>
      </c>
      <c r="AP28" s="244">
        <v>820</v>
      </c>
      <c r="AQ28" s="236">
        <v>437</v>
      </c>
      <c r="AR28" s="236">
        <v>949</v>
      </c>
      <c r="AS28" s="236">
        <v>1443</v>
      </c>
      <c r="AT28" s="236">
        <v>2152</v>
      </c>
      <c r="AV28" s="239">
        <f t="shared" si="49"/>
        <v>1774</v>
      </c>
      <c r="AW28" s="239">
        <f t="shared" si="46"/>
        <v>3279</v>
      </c>
      <c r="AX28" s="239">
        <f t="shared" si="46"/>
        <v>4151</v>
      </c>
      <c r="AY28" s="239">
        <f t="shared" si="46"/>
        <v>1677</v>
      </c>
      <c r="AZ28" s="239">
        <f t="shared" si="46"/>
        <v>3300</v>
      </c>
      <c r="BA28" s="239">
        <f t="shared" si="46"/>
        <v>2663</v>
      </c>
      <c r="BB28" s="239">
        <f t="shared" si="46"/>
        <v>2579</v>
      </c>
      <c r="BC28" s="239">
        <f t="shared" si="46"/>
        <v>2411</v>
      </c>
      <c r="BD28" s="239">
        <f t="shared" si="46"/>
        <v>1212</v>
      </c>
      <c r="BE28" s="239">
        <f t="shared" si="46"/>
        <v>531</v>
      </c>
      <c r="BF28" s="239">
        <f t="shared" si="46"/>
        <v>1823</v>
      </c>
      <c r="BG28" s="239">
        <f t="shared" si="46"/>
        <v>1352</v>
      </c>
      <c r="BH28" s="239">
        <f t="shared" si="46"/>
        <v>886</v>
      </c>
      <c r="BI28" s="239">
        <f t="shared" si="46"/>
        <v>1478</v>
      </c>
      <c r="BJ28" s="239">
        <f t="shared" si="46"/>
        <v>1798</v>
      </c>
      <c r="BK28" s="239">
        <f t="shared" si="46"/>
        <v>2047</v>
      </c>
      <c r="BL28" s="239">
        <f t="shared" si="46"/>
        <v>712</v>
      </c>
      <c r="BM28" s="239">
        <f t="shared" si="47"/>
        <v>1813</v>
      </c>
      <c r="BN28" s="239">
        <f t="shared" si="47"/>
        <v>3357</v>
      </c>
      <c r="BO28" s="239">
        <f t="shared" si="47"/>
        <v>2459</v>
      </c>
      <c r="BP28" s="239">
        <f t="shared" si="47"/>
        <v>4087</v>
      </c>
      <c r="BQ28" s="239">
        <f t="shared" si="47"/>
        <v>5393</v>
      </c>
      <c r="BR28" s="239">
        <f t="shared" si="47"/>
        <v>4108</v>
      </c>
      <c r="BS28" s="239">
        <f t="shared" si="47"/>
        <v>4367</v>
      </c>
      <c r="BT28" s="239">
        <f t="shared" si="47"/>
        <v>2472</v>
      </c>
      <c r="BU28" s="239">
        <f t="shared" si="47"/>
        <v>2439</v>
      </c>
      <c r="BV28" s="239">
        <f t="shared" si="47"/>
        <v>3336</v>
      </c>
      <c r="BW28" s="239">
        <f t="shared" si="47"/>
        <v>1393</v>
      </c>
      <c r="BX28" s="239">
        <f t="shared" si="47"/>
        <v>1168</v>
      </c>
      <c r="BY28" s="239">
        <f t="shared" si="47"/>
        <v>804</v>
      </c>
      <c r="BZ28" s="239">
        <f t="shared" si="47"/>
        <v>691</v>
      </c>
      <c r="CA28" s="239">
        <f t="shared" si="47"/>
        <v>206</v>
      </c>
      <c r="CB28" s="239">
        <f t="shared" si="47"/>
        <v>757</v>
      </c>
      <c r="CC28" s="239">
        <f t="shared" si="48"/>
        <v>551</v>
      </c>
      <c r="CD28" s="239">
        <f t="shared" si="48"/>
        <v>373</v>
      </c>
      <c r="CE28" s="239">
        <f t="shared" si="48"/>
        <v>693</v>
      </c>
      <c r="CF28" s="239">
        <f t="shared" si="48"/>
        <v>1744</v>
      </c>
      <c r="CG28" s="239">
        <f t="shared" si="48"/>
        <v>731</v>
      </c>
      <c r="CH28" s="239">
        <f t="shared" si="48"/>
        <v>759</v>
      </c>
      <c r="CI28" s="239">
        <f t="shared" si="48"/>
        <v>578</v>
      </c>
      <c r="CJ28" s="239">
        <f t="shared" si="48"/>
        <v>820</v>
      </c>
      <c r="CK28" s="239">
        <f t="shared" si="48"/>
        <v>437</v>
      </c>
      <c r="CL28" s="239">
        <f t="shared" si="48"/>
        <v>949</v>
      </c>
      <c r="CM28" s="239">
        <f t="shared" si="48"/>
        <v>1443</v>
      </c>
      <c r="CN28" s="239">
        <f t="shared" si="48"/>
        <v>2152</v>
      </c>
    </row>
    <row r="29" spans="1:92">
      <c r="A29" s="241" t="s">
        <v>64</v>
      </c>
      <c r="B29" s="242">
        <v>144383</v>
      </c>
      <c r="C29" s="242">
        <v>119043</v>
      </c>
      <c r="D29" s="242">
        <v>99035</v>
      </c>
      <c r="E29" s="242">
        <v>93636</v>
      </c>
      <c r="F29" s="242">
        <v>121527</v>
      </c>
      <c r="G29" s="242">
        <v>117468</v>
      </c>
      <c r="H29" s="242">
        <v>83665</v>
      </c>
      <c r="I29" s="242">
        <v>94351</v>
      </c>
      <c r="J29" s="242">
        <v>132809</v>
      </c>
      <c r="K29" s="242">
        <v>142245</v>
      </c>
      <c r="L29" s="242">
        <v>132251</v>
      </c>
      <c r="M29" s="242">
        <v>145042</v>
      </c>
      <c r="N29" s="242">
        <v>146025</v>
      </c>
      <c r="O29" s="242">
        <v>90678</v>
      </c>
      <c r="P29" s="242">
        <v>70734</v>
      </c>
      <c r="Q29" s="242">
        <v>70557</v>
      </c>
      <c r="R29" s="242">
        <v>90154</v>
      </c>
      <c r="S29" s="242">
        <v>75712</v>
      </c>
      <c r="T29" s="242">
        <v>58429</v>
      </c>
      <c r="U29" s="242">
        <v>51627</v>
      </c>
      <c r="V29" s="242">
        <v>41677</v>
      </c>
      <c r="W29" s="242">
        <v>45607</v>
      </c>
      <c r="X29" s="242">
        <v>59329</v>
      </c>
      <c r="Y29" s="242">
        <v>32859</v>
      </c>
      <c r="Z29" s="242">
        <v>33462</v>
      </c>
      <c r="AA29" s="242">
        <v>26002</v>
      </c>
      <c r="AB29" s="242">
        <v>20867</v>
      </c>
      <c r="AC29" s="242">
        <v>18135</v>
      </c>
      <c r="AD29" s="242">
        <v>18508</v>
      </c>
      <c r="AE29" s="242">
        <v>14533</v>
      </c>
      <c r="AF29" s="242">
        <v>15187</v>
      </c>
      <c r="AG29" s="242">
        <v>10632</v>
      </c>
      <c r="AH29" s="242">
        <v>11810</v>
      </c>
      <c r="AI29" s="242">
        <v>9877</v>
      </c>
      <c r="AJ29" s="242">
        <v>7084</v>
      </c>
      <c r="AK29" s="242">
        <v>5389</v>
      </c>
      <c r="AL29" s="242">
        <v>6010</v>
      </c>
      <c r="AM29" s="242">
        <v>5315</v>
      </c>
      <c r="AN29" s="242">
        <v>5640</v>
      </c>
      <c r="AO29" s="242">
        <v>5259</v>
      </c>
      <c r="AP29" s="242">
        <v>5141</v>
      </c>
      <c r="AQ29" s="242">
        <v>5562</v>
      </c>
      <c r="AR29" s="242">
        <v>5500</v>
      </c>
      <c r="AS29" s="242">
        <v>7645</v>
      </c>
      <c r="AT29" s="242">
        <v>11198</v>
      </c>
      <c r="AV29" s="239">
        <f t="shared" si="49"/>
        <v>144383</v>
      </c>
      <c r="AW29" s="239">
        <f t="shared" si="46"/>
        <v>119043</v>
      </c>
      <c r="AX29" s="239">
        <f t="shared" si="46"/>
        <v>99035</v>
      </c>
      <c r="AY29" s="239">
        <f t="shared" si="46"/>
        <v>93636</v>
      </c>
      <c r="AZ29" s="239">
        <f t="shared" si="46"/>
        <v>121527</v>
      </c>
      <c r="BA29" s="239">
        <f t="shared" si="46"/>
        <v>117468</v>
      </c>
      <c r="BB29" s="239">
        <f t="shared" si="46"/>
        <v>83665</v>
      </c>
      <c r="BC29" s="239">
        <f t="shared" si="46"/>
        <v>94351</v>
      </c>
      <c r="BD29" s="239">
        <f t="shared" si="46"/>
        <v>132809</v>
      </c>
      <c r="BE29" s="239">
        <f t="shared" si="46"/>
        <v>142245</v>
      </c>
      <c r="BF29" s="239">
        <f t="shared" si="46"/>
        <v>132251</v>
      </c>
      <c r="BG29" s="239">
        <f t="shared" si="46"/>
        <v>145042</v>
      </c>
      <c r="BH29" s="239">
        <f t="shared" si="46"/>
        <v>146025</v>
      </c>
      <c r="BI29" s="239">
        <f t="shared" si="46"/>
        <v>90678</v>
      </c>
      <c r="BJ29" s="239">
        <f t="shared" si="46"/>
        <v>70734</v>
      </c>
      <c r="BK29" s="239">
        <f t="shared" si="46"/>
        <v>70557</v>
      </c>
      <c r="BL29" s="239">
        <f t="shared" si="46"/>
        <v>90154</v>
      </c>
      <c r="BM29" s="239">
        <f t="shared" si="47"/>
        <v>75712</v>
      </c>
      <c r="BN29" s="239">
        <f t="shared" si="47"/>
        <v>58429</v>
      </c>
      <c r="BO29" s="239">
        <f t="shared" si="47"/>
        <v>51627</v>
      </c>
      <c r="BP29" s="239">
        <f t="shared" si="47"/>
        <v>41677</v>
      </c>
      <c r="BQ29" s="239">
        <f t="shared" si="47"/>
        <v>45607</v>
      </c>
      <c r="BR29" s="239">
        <f t="shared" si="47"/>
        <v>59329</v>
      </c>
      <c r="BS29" s="239">
        <f t="shared" si="47"/>
        <v>32859</v>
      </c>
      <c r="BT29" s="239">
        <f t="shared" si="47"/>
        <v>33462</v>
      </c>
      <c r="BU29" s="239">
        <f t="shared" si="47"/>
        <v>26002</v>
      </c>
      <c r="BV29" s="239">
        <f t="shared" si="47"/>
        <v>20867</v>
      </c>
      <c r="BW29" s="239">
        <f t="shared" si="47"/>
        <v>18135</v>
      </c>
      <c r="BX29" s="239">
        <f t="shared" si="47"/>
        <v>18508</v>
      </c>
      <c r="BY29" s="239">
        <f t="shared" si="47"/>
        <v>14533</v>
      </c>
      <c r="BZ29" s="239">
        <f t="shared" si="47"/>
        <v>15187</v>
      </c>
      <c r="CA29" s="239">
        <f t="shared" si="47"/>
        <v>10632</v>
      </c>
      <c r="CB29" s="239">
        <f t="shared" si="47"/>
        <v>11810</v>
      </c>
      <c r="CC29" s="239">
        <f t="shared" si="48"/>
        <v>9877</v>
      </c>
      <c r="CD29" s="239">
        <f t="shared" si="48"/>
        <v>7084</v>
      </c>
      <c r="CE29" s="239">
        <f t="shared" si="48"/>
        <v>5389</v>
      </c>
      <c r="CF29" s="239">
        <f t="shared" si="48"/>
        <v>6010</v>
      </c>
      <c r="CG29" s="239">
        <f t="shared" si="48"/>
        <v>5315</v>
      </c>
      <c r="CH29" s="239">
        <f t="shared" si="48"/>
        <v>5640</v>
      </c>
      <c r="CI29" s="239">
        <f t="shared" si="48"/>
        <v>5259</v>
      </c>
      <c r="CJ29" s="239">
        <f t="shared" si="48"/>
        <v>5141</v>
      </c>
      <c r="CK29" s="239">
        <f t="shared" si="48"/>
        <v>5562</v>
      </c>
      <c r="CL29" s="239">
        <f t="shared" si="48"/>
        <v>5500</v>
      </c>
      <c r="CM29" s="239">
        <f t="shared" si="48"/>
        <v>7645</v>
      </c>
      <c r="CN29" s="239">
        <f t="shared" si="48"/>
        <v>11198</v>
      </c>
    </row>
    <row r="30" spans="1:92">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61"/>
      <c r="AP30" s="61"/>
      <c r="AQ30" s="9"/>
      <c r="AR30" s="61"/>
      <c r="AS30" s="61"/>
    </row>
    <row r="31" spans="1:92">
      <c r="A31" s="9" t="s">
        <v>276</v>
      </c>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61"/>
      <c r="AP31" s="61"/>
      <c r="AQ31" s="9"/>
      <c r="AR31" s="61"/>
      <c r="AS31" s="61"/>
    </row>
    <row r="32" spans="1:92">
      <c r="A32" s="233" t="s">
        <v>62</v>
      </c>
      <c r="B32" s="234">
        <v>1980</v>
      </c>
      <c r="C32" s="234">
        <v>1981</v>
      </c>
      <c r="D32" s="234">
        <v>1982</v>
      </c>
      <c r="E32" s="234">
        <v>1983</v>
      </c>
      <c r="F32" s="234">
        <v>1984</v>
      </c>
      <c r="G32" s="234">
        <v>1985</v>
      </c>
      <c r="H32" s="234">
        <v>1986</v>
      </c>
      <c r="I32" s="234">
        <v>1987</v>
      </c>
      <c r="J32" s="234">
        <v>1988</v>
      </c>
      <c r="K32" s="234">
        <v>1989</v>
      </c>
      <c r="L32" s="234">
        <v>1990</v>
      </c>
      <c r="M32" s="234">
        <v>1991</v>
      </c>
      <c r="N32" s="234">
        <v>1992</v>
      </c>
      <c r="O32" s="234">
        <v>1993</v>
      </c>
      <c r="P32" s="234">
        <v>1994</v>
      </c>
      <c r="Q32" s="234">
        <v>1995</v>
      </c>
      <c r="R32" s="234">
        <v>1996</v>
      </c>
      <c r="S32" s="234">
        <v>1997</v>
      </c>
      <c r="T32" s="234">
        <v>1998</v>
      </c>
      <c r="U32" s="234">
        <v>1999</v>
      </c>
      <c r="V32" s="234">
        <v>2000</v>
      </c>
      <c r="W32" s="234">
        <v>2001</v>
      </c>
      <c r="X32" s="234">
        <v>2002</v>
      </c>
      <c r="Y32" s="234">
        <v>2003</v>
      </c>
      <c r="Z32" s="234">
        <v>2004</v>
      </c>
      <c r="AA32" s="234">
        <v>2005</v>
      </c>
      <c r="AB32" s="234">
        <v>2006</v>
      </c>
      <c r="AC32" s="234">
        <v>2007</v>
      </c>
      <c r="AD32" s="234">
        <v>2008</v>
      </c>
      <c r="AE32" s="234">
        <v>2009</v>
      </c>
      <c r="AF32" s="234">
        <v>2010</v>
      </c>
      <c r="AG32" s="234">
        <v>2011</v>
      </c>
      <c r="AH32" s="234">
        <v>2012</v>
      </c>
      <c r="AI32" s="234">
        <v>2013</v>
      </c>
      <c r="AJ32" s="234">
        <v>2014</v>
      </c>
      <c r="AK32" s="234">
        <v>2015</v>
      </c>
      <c r="AL32" s="234">
        <v>2016</v>
      </c>
      <c r="AM32" s="234">
        <v>2017</v>
      </c>
      <c r="AN32" s="234">
        <v>2018</v>
      </c>
      <c r="AO32" s="234">
        <v>2019</v>
      </c>
      <c r="AP32" s="234">
        <v>2020</v>
      </c>
      <c r="AQ32" s="234">
        <v>2021</v>
      </c>
      <c r="AR32" s="234">
        <v>2022</v>
      </c>
      <c r="AS32" s="234">
        <v>2023</v>
      </c>
      <c r="AT32" s="234">
        <v>2024</v>
      </c>
      <c r="AV32" s="234">
        <v>1980</v>
      </c>
      <c r="AW32" s="234">
        <v>1981</v>
      </c>
      <c r="AX32" s="234">
        <v>1982</v>
      </c>
      <c r="AY32" s="234">
        <v>1983</v>
      </c>
      <c r="AZ32" s="234">
        <v>1984</v>
      </c>
      <c r="BA32" s="234">
        <v>1985</v>
      </c>
      <c r="BB32" s="234">
        <v>1986</v>
      </c>
      <c r="BC32" s="234">
        <v>1987</v>
      </c>
      <c r="BD32" s="234">
        <v>1988</v>
      </c>
      <c r="BE32" s="234">
        <v>1989</v>
      </c>
      <c r="BF32" s="234">
        <v>1990</v>
      </c>
      <c r="BG32" s="234">
        <v>1991</v>
      </c>
      <c r="BH32" s="234">
        <v>1992</v>
      </c>
      <c r="BI32" s="234">
        <v>1993</v>
      </c>
      <c r="BJ32" s="234">
        <v>1994</v>
      </c>
      <c r="BK32" s="234">
        <v>1995</v>
      </c>
      <c r="BL32" s="234">
        <v>1996</v>
      </c>
      <c r="BM32" s="234">
        <v>1997</v>
      </c>
      <c r="BN32" s="234">
        <v>1998</v>
      </c>
      <c r="BO32" s="234">
        <v>1999</v>
      </c>
      <c r="BP32" s="234">
        <v>2000</v>
      </c>
      <c r="BQ32" s="234">
        <v>2001</v>
      </c>
      <c r="BR32" s="234">
        <v>2002</v>
      </c>
      <c r="BS32" s="234">
        <v>2003</v>
      </c>
      <c r="BT32" s="234">
        <v>2004</v>
      </c>
      <c r="BU32" s="234">
        <v>2005</v>
      </c>
      <c r="BV32" s="234">
        <v>2006</v>
      </c>
      <c r="BW32" s="234">
        <v>2007</v>
      </c>
      <c r="BX32" s="234">
        <v>2008</v>
      </c>
      <c r="BY32" s="234">
        <v>2009</v>
      </c>
      <c r="BZ32" s="234">
        <v>2010</v>
      </c>
      <c r="CA32" s="234">
        <v>2011</v>
      </c>
      <c r="CB32" s="234">
        <v>2012</v>
      </c>
      <c r="CC32" s="234">
        <v>2013</v>
      </c>
      <c r="CD32" s="234">
        <v>2014</v>
      </c>
      <c r="CE32" s="234">
        <v>2015</v>
      </c>
      <c r="CF32" s="234">
        <v>2016</v>
      </c>
      <c r="CG32" s="234">
        <v>2017</v>
      </c>
      <c r="CH32" s="234">
        <v>2018</v>
      </c>
      <c r="CI32" s="234">
        <v>2019</v>
      </c>
      <c r="CJ32" s="234">
        <v>2020</v>
      </c>
      <c r="CK32" s="234">
        <v>2021</v>
      </c>
      <c r="CL32" s="234">
        <v>2022</v>
      </c>
      <c r="CM32" s="234">
        <v>2023</v>
      </c>
      <c r="CN32" s="234">
        <v>2023</v>
      </c>
    </row>
    <row r="33" spans="1:92">
      <c r="A33" s="235">
        <v>2</v>
      </c>
      <c r="B33" s="245">
        <v>0.02</v>
      </c>
      <c r="C33" s="245">
        <v>0.03</v>
      </c>
      <c r="D33" s="245">
        <v>0.02</v>
      </c>
      <c r="E33" s="245">
        <v>0.02</v>
      </c>
      <c r="F33" s="245">
        <v>0</v>
      </c>
      <c r="G33" s="245">
        <v>0.01</v>
      </c>
      <c r="H33" s="245">
        <v>0</v>
      </c>
      <c r="I33" s="245">
        <v>0</v>
      </c>
      <c r="J33" s="245">
        <v>7.0000000000000007E-2</v>
      </c>
      <c r="K33" s="245">
        <v>0.02</v>
      </c>
      <c r="L33" s="245">
        <v>0</v>
      </c>
      <c r="M33" s="245">
        <v>0.01</v>
      </c>
      <c r="N33" s="245">
        <v>0.02</v>
      </c>
      <c r="O33" s="245">
        <v>0</v>
      </c>
      <c r="P33" s="245">
        <v>0.01</v>
      </c>
      <c r="Q33" s="245">
        <v>0</v>
      </c>
      <c r="R33" s="245">
        <v>0.01</v>
      </c>
      <c r="S33" s="245">
        <v>0.01</v>
      </c>
      <c r="T33" s="245">
        <v>7.0000000000000007E-2</v>
      </c>
      <c r="U33" s="245">
        <v>0</v>
      </c>
      <c r="V33" s="245">
        <v>0.06</v>
      </c>
      <c r="W33" s="245">
        <v>0.06</v>
      </c>
      <c r="X33" s="245">
        <v>0.02</v>
      </c>
      <c r="Y33" s="245">
        <v>0.05</v>
      </c>
      <c r="Z33" s="245">
        <v>0.09</v>
      </c>
      <c r="AA33" s="245">
        <v>7.0000000000000007E-2</v>
      </c>
      <c r="AB33" s="245">
        <v>0.02</v>
      </c>
      <c r="AC33" s="245">
        <v>0.09</v>
      </c>
      <c r="AD33" s="245">
        <v>0.11</v>
      </c>
      <c r="AE33" s="245">
        <v>0.02</v>
      </c>
      <c r="AF33" s="245">
        <v>0.01</v>
      </c>
      <c r="AG33" s="245">
        <v>0</v>
      </c>
      <c r="AH33" s="245">
        <v>0.02</v>
      </c>
      <c r="AI33" s="245">
        <v>7.0000000000000007E-2</v>
      </c>
      <c r="AJ33" s="245">
        <v>0.03</v>
      </c>
      <c r="AK33" s="245">
        <v>0.03</v>
      </c>
      <c r="AL33" s="245">
        <v>0.02</v>
      </c>
      <c r="AM33" s="245">
        <v>0</v>
      </c>
      <c r="AN33" s="245">
        <v>0</v>
      </c>
      <c r="AO33" s="245">
        <v>0.01</v>
      </c>
      <c r="AP33" s="245">
        <v>0</v>
      </c>
      <c r="AQ33" s="245">
        <v>0</v>
      </c>
      <c r="AR33" s="245">
        <v>0</v>
      </c>
      <c r="AS33" s="98">
        <v>0</v>
      </c>
      <c r="AT33" s="98">
        <v>0</v>
      </c>
      <c r="AV33" s="246">
        <f>ROUND(B33,2)</f>
        <v>0.02</v>
      </c>
      <c r="AW33" s="246">
        <f t="shared" ref="AW33:CN38" si="50">ROUND(C33,2)</f>
        <v>0.03</v>
      </c>
      <c r="AX33" s="246">
        <f t="shared" si="50"/>
        <v>0.02</v>
      </c>
      <c r="AY33" s="246">
        <f t="shared" si="50"/>
        <v>0.02</v>
      </c>
      <c r="AZ33" s="246">
        <f t="shared" si="50"/>
        <v>0</v>
      </c>
      <c r="BA33" s="246">
        <f t="shared" si="50"/>
        <v>0.01</v>
      </c>
      <c r="BB33" s="246">
        <f t="shared" si="50"/>
        <v>0</v>
      </c>
      <c r="BC33" s="246">
        <f t="shared" si="50"/>
        <v>0</v>
      </c>
      <c r="BD33" s="246">
        <f t="shared" si="50"/>
        <v>7.0000000000000007E-2</v>
      </c>
      <c r="BE33" s="246">
        <f t="shared" si="50"/>
        <v>0.02</v>
      </c>
      <c r="BF33" s="246">
        <f t="shared" si="50"/>
        <v>0</v>
      </c>
      <c r="BG33" s="246">
        <f t="shared" si="50"/>
        <v>0.01</v>
      </c>
      <c r="BH33" s="246">
        <f t="shared" si="50"/>
        <v>0.02</v>
      </c>
      <c r="BI33" s="246">
        <f t="shared" si="50"/>
        <v>0</v>
      </c>
      <c r="BJ33" s="246">
        <f t="shared" si="50"/>
        <v>0.01</v>
      </c>
      <c r="BK33" s="246">
        <f t="shared" si="50"/>
        <v>0</v>
      </c>
      <c r="BL33" s="246">
        <f t="shared" si="50"/>
        <v>0.01</v>
      </c>
      <c r="BM33" s="246">
        <f t="shared" si="50"/>
        <v>0.01</v>
      </c>
      <c r="BN33" s="246">
        <f t="shared" si="50"/>
        <v>7.0000000000000007E-2</v>
      </c>
      <c r="BO33" s="246">
        <f t="shared" si="50"/>
        <v>0</v>
      </c>
      <c r="BP33" s="246">
        <f t="shared" si="50"/>
        <v>0.06</v>
      </c>
      <c r="BQ33" s="246">
        <f t="shared" si="50"/>
        <v>0.06</v>
      </c>
      <c r="BR33" s="246">
        <f t="shared" si="50"/>
        <v>0.02</v>
      </c>
      <c r="BS33" s="246">
        <f t="shared" si="50"/>
        <v>0.05</v>
      </c>
      <c r="BT33" s="246">
        <f t="shared" si="50"/>
        <v>0.09</v>
      </c>
      <c r="BU33" s="246">
        <f t="shared" si="50"/>
        <v>7.0000000000000007E-2</v>
      </c>
      <c r="BV33" s="246">
        <f t="shared" si="50"/>
        <v>0.02</v>
      </c>
      <c r="BW33" s="246">
        <f t="shared" si="50"/>
        <v>0.09</v>
      </c>
      <c r="BX33" s="246">
        <f t="shared" si="50"/>
        <v>0.11</v>
      </c>
      <c r="BY33" s="246">
        <f t="shared" si="50"/>
        <v>0.02</v>
      </c>
      <c r="BZ33" s="246">
        <f t="shared" si="50"/>
        <v>0.01</v>
      </c>
      <c r="CA33" s="246">
        <f t="shared" si="50"/>
        <v>0</v>
      </c>
      <c r="CB33" s="246">
        <f t="shared" si="50"/>
        <v>0.02</v>
      </c>
      <c r="CC33" s="246">
        <f t="shared" si="50"/>
        <v>7.0000000000000007E-2</v>
      </c>
      <c r="CD33" s="246">
        <f t="shared" si="50"/>
        <v>0.03</v>
      </c>
      <c r="CE33" s="246">
        <f t="shared" si="50"/>
        <v>0.03</v>
      </c>
      <c r="CF33" s="246">
        <f t="shared" si="50"/>
        <v>0.02</v>
      </c>
      <c r="CG33" s="246">
        <f t="shared" si="50"/>
        <v>0</v>
      </c>
      <c r="CH33" s="246">
        <f t="shared" si="50"/>
        <v>0</v>
      </c>
      <c r="CI33" s="246">
        <f t="shared" si="50"/>
        <v>0.01</v>
      </c>
      <c r="CJ33" s="246">
        <f t="shared" si="50"/>
        <v>0</v>
      </c>
      <c r="CK33" s="246">
        <f t="shared" si="50"/>
        <v>0</v>
      </c>
      <c r="CL33" s="246">
        <f t="shared" si="50"/>
        <v>0</v>
      </c>
      <c r="CM33" s="246">
        <f t="shared" si="50"/>
        <v>0</v>
      </c>
      <c r="CN33" s="246">
        <f t="shared" si="50"/>
        <v>0</v>
      </c>
    </row>
    <row r="34" spans="1:92">
      <c r="A34" s="235">
        <v>3</v>
      </c>
      <c r="B34" s="245">
        <v>0.08</v>
      </c>
      <c r="C34" s="245">
        <v>7.0000000000000007E-2</v>
      </c>
      <c r="D34" s="245">
        <v>0.06</v>
      </c>
      <c r="E34" s="245">
        <v>7.0000000000000007E-2</v>
      </c>
      <c r="F34" s="245">
        <v>0.17</v>
      </c>
      <c r="G34" s="245">
        <v>0.1</v>
      </c>
      <c r="H34" s="245">
        <v>0.04</v>
      </c>
      <c r="I34" s="245">
        <v>0.15</v>
      </c>
      <c r="J34" s="245">
        <v>0.13</v>
      </c>
      <c r="K34" s="245">
        <v>0.22</v>
      </c>
      <c r="L34" s="245">
        <v>0.06</v>
      </c>
      <c r="M34" s="245">
        <v>0.25</v>
      </c>
      <c r="N34" s="245">
        <v>0.24</v>
      </c>
      <c r="O34" s="245">
        <v>0.08</v>
      </c>
      <c r="P34" s="245">
        <v>0.05</v>
      </c>
      <c r="Q34" s="245">
        <v>0.09</v>
      </c>
      <c r="R34" s="245">
        <v>0.12</v>
      </c>
      <c r="S34" s="245">
        <v>0.15</v>
      </c>
      <c r="T34" s="245">
        <v>0.09</v>
      </c>
      <c r="U34" s="245">
        <v>0.02</v>
      </c>
      <c r="V34" s="245">
        <v>0.03</v>
      </c>
      <c r="W34" s="245">
        <v>0.22</v>
      </c>
      <c r="X34" s="245">
        <v>0.26</v>
      </c>
      <c r="Y34" s="245">
        <v>0.08</v>
      </c>
      <c r="Z34" s="245">
        <v>0.32</v>
      </c>
      <c r="AA34" s="245">
        <v>0.22</v>
      </c>
      <c r="AB34" s="245">
        <v>0.06</v>
      </c>
      <c r="AC34" s="245">
        <v>0.13</v>
      </c>
      <c r="AD34" s="245">
        <v>0.11</v>
      </c>
      <c r="AE34" s="245">
        <v>0.18</v>
      </c>
      <c r="AF34" s="245">
        <v>0.11</v>
      </c>
      <c r="AG34" s="245">
        <v>0.05</v>
      </c>
      <c r="AH34" s="245">
        <v>0.09</v>
      </c>
      <c r="AI34" s="245">
        <v>0.09</v>
      </c>
      <c r="AJ34" s="245">
        <v>0.08</v>
      </c>
      <c r="AK34" s="245">
        <v>0.06</v>
      </c>
      <c r="AL34" s="245">
        <v>0.05</v>
      </c>
      <c r="AM34" s="245">
        <v>0.01</v>
      </c>
      <c r="AN34" s="245">
        <v>0.02</v>
      </c>
      <c r="AO34" s="245">
        <v>0.01</v>
      </c>
      <c r="AP34" s="245">
        <v>0.01</v>
      </c>
      <c r="AQ34" s="245">
        <v>0</v>
      </c>
      <c r="AR34" s="245">
        <v>0</v>
      </c>
      <c r="AS34" s="98">
        <v>0.01</v>
      </c>
      <c r="AT34" s="98">
        <v>0</v>
      </c>
      <c r="AV34" s="246">
        <f t="shared" ref="AV34:AV41" si="51">ROUND(B34,2)</f>
        <v>0.08</v>
      </c>
      <c r="AW34" s="246">
        <f t="shared" si="50"/>
        <v>7.0000000000000007E-2</v>
      </c>
      <c r="AX34" s="246">
        <f t="shared" si="50"/>
        <v>0.06</v>
      </c>
      <c r="AY34" s="246">
        <f t="shared" si="50"/>
        <v>7.0000000000000007E-2</v>
      </c>
      <c r="AZ34" s="246">
        <f t="shared" si="50"/>
        <v>0.17</v>
      </c>
      <c r="BA34" s="246">
        <f t="shared" si="50"/>
        <v>0.1</v>
      </c>
      <c r="BB34" s="246">
        <f t="shared" si="50"/>
        <v>0.04</v>
      </c>
      <c r="BC34" s="246">
        <f t="shared" si="50"/>
        <v>0.15</v>
      </c>
      <c r="BD34" s="246">
        <f t="shared" si="50"/>
        <v>0.13</v>
      </c>
      <c r="BE34" s="246">
        <f t="shared" si="50"/>
        <v>0.22</v>
      </c>
      <c r="BF34" s="246">
        <f t="shared" si="50"/>
        <v>0.06</v>
      </c>
      <c r="BG34" s="246">
        <f t="shared" si="50"/>
        <v>0.25</v>
      </c>
      <c r="BH34" s="246">
        <f t="shared" si="50"/>
        <v>0.24</v>
      </c>
      <c r="BI34" s="246">
        <f t="shared" si="50"/>
        <v>0.08</v>
      </c>
      <c r="BJ34" s="246">
        <f t="shared" si="50"/>
        <v>0.05</v>
      </c>
      <c r="BK34" s="246">
        <f t="shared" si="50"/>
        <v>0.09</v>
      </c>
      <c r="BL34" s="246">
        <f t="shared" si="50"/>
        <v>0.12</v>
      </c>
      <c r="BM34" s="246">
        <f t="shared" si="50"/>
        <v>0.15</v>
      </c>
      <c r="BN34" s="246">
        <f t="shared" si="50"/>
        <v>0.09</v>
      </c>
      <c r="BO34" s="246">
        <f t="shared" si="50"/>
        <v>0.02</v>
      </c>
      <c r="BP34" s="246">
        <f t="shared" si="50"/>
        <v>0.03</v>
      </c>
      <c r="BQ34" s="246">
        <f t="shared" si="50"/>
        <v>0.22</v>
      </c>
      <c r="BR34" s="246">
        <f t="shared" si="50"/>
        <v>0.26</v>
      </c>
      <c r="BS34" s="246">
        <f t="shared" si="50"/>
        <v>0.08</v>
      </c>
      <c r="BT34" s="246">
        <f t="shared" si="50"/>
        <v>0.32</v>
      </c>
      <c r="BU34" s="246">
        <f t="shared" si="50"/>
        <v>0.22</v>
      </c>
      <c r="BV34" s="246">
        <f t="shared" si="50"/>
        <v>0.06</v>
      </c>
      <c r="BW34" s="246">
        <f t="shared" si="50"/>
        <v>0.13</v>
      </c>
      <c r="BX34" s="246">
        <f t="shared" si="50"/>
        <v>0.11</v>
      </c>
      <c r="BY34" s="246">
        <f t="shared" si="50"/>
        <v>0.18</v>
      </c>
      <c r="BZ34" s="246">
        <f t="shared" si="50"/>
        <v>0.11</v>
      </c>
      <c r="CA34" s="246">
        <f t="shared" si="50"/>
        <v>0.05</v>
      </c>
      <c r="CB34" s="246">
        <f t="shared" si="50"/>
        <v>0.09</v>
      </c>
      <c r="CC34" s="246">
        <f t="shared" si="50"/>
        <v>0.09</v>
      </c>
      <c r="CD34" s="246">
        <f t="shared" si="50"/>
        <v>0.08</v>
      </c>
      <c r="CE34" s="246">
        <f t="shared" si="50"/>
        <v>0.06</v>
      </c>
      <c r="CF34" s="246">
        <f t="shared" si="50"/>
        <v>0.05</v>
      </c>
      <c r="CG34" s="246">
        <f t="shared" si="50"/>
        <v>0.01</v>
      </c>
      <c r="CH34" s="246">
        <f t="shared" si="50"/>
        <v>0.02</v>
      </c>
      <c r="CI34" s="246">
        <f t="shared" si="50"/>
        <v>0.01</v>
      </c>
      <c r="CJ34" s="246">
        <f t="shared" si="50"/>
        <v>0.01</v>
      </c>
      <c r="CK34" s="246">
        <f t="shared" si="50"/>
        <v>0</v>
      </c>
      <c r="CL34" s="246">
        <f t="shared" si="50"/>
        <v>0</v>
      </c>
      <c r="CM34" s="246">
        <f t="shared" si="50"/>
        <v>0.01</v>
      </c>
      <c r="CN34" s="246">
        <f t="shared" si="50"/>
        <v>0</v>
      </c>
    </row>
    <row r="35" spans="1:92">
      <c r="A35" s="235">
        <v>4</v>
      </c>
      <c r="B35" s="245">
        <v>0.34</v>
      </c>
      <c r="C35" s="245">
        <v>0.22</v>
      </c>
      <c r="D35" s="245">
        <v>0.14000000000000001</v>
      </c>
      <c r="E35" s="245">
        <v>0.18</v>
      </c>
      <c r="F35" s="245">
        <v>0.27</v>
      </c>
      <c r="G35" s="245">
        <v>0.28999999999999998</v>
      </c>
      <c r="H35" s="245">
        <v>0.21</v>
      </c>
      <c r="I35" s="245">
        <v>0.42</v>
      </c>
      <c r="J35" s="245">
        <v>0.52</v>
      </c>
      <c r="K35" s="245">
        <v>0.43</v>
      </c>
      <c r="L35" s="245">
        <v>0.32</v>
      </c>
      <c r="M35" s="245">
        <v>0.35</v>
      </c>
      <c r="N35" s="245">
        <v>0.62</v>
      </c>
      <c r="O35" s="245">
        <v>0.23</v>
      </c>
      <c r="P35" s="245">
        <v>0.13</v>
      </c>
      <c r="Q35" s="245">
        <v>0.21</v>
      </c>
      <c r="R35" s="245">
        <v>0.34</v>
      </c>
      <c r="S35" s="245">
        <v>0.12</v>
      </c>
      <c r="T35" s="245">
        <v>0.1</v>
      </c>
      <c r="U35" s="245">
        <v>0.2</v>
      </c>
      <c r="V35" s="245">
        <v>0.09</v>
      </c>
      <c r="W35" s="245">
        <v>0.2</v>
      </c>
      <c r="X35" s="245">
        <v>0.56999999999999995</v>
      </c>
      <c r="Y35" s="245">
        <v>0.08</v>
      </c>
      <c r="Z35" s="245">
        <v>0.33</v>
      </c>
      <c r="AA35" s="245">
        <v>0.27</v>
      </c>
      <c r="AB35" s="245">
        <v>0.11</v>
      </c>
      <c r="AC35" s="245">
        <v>0.17</v>
      </c>
      <c r="AD35" s="245">
        <v>0.19</v>
      </c>
      <c r="AE35" s="245">
        <v>0.12</v>
      </c>
      <c r="AF35" s="245">
        <v>0.17</v>
      </c>
      <c r="AG35" s="245">
        <v>0.3</v>
      </c>
      <c r="AH35" s="245">
        <v>0.13</v>
      </c>
      <c r="AI35" s="245">
        <v>0.12</v>
      </c>
      <c r="AJ35" s="245">
        <v>0.12</v>
      </c>
      <c r="AK35" s="245">
        <v>0.09</v>
      </c>
      <c r="AL35" s="245">
        <v>0.1</v>
      </c>
      <c r="AM35" s="245">
        <v>7.0000000000000007E-2</v>
      </c>
      <c r="AN35" s="245">
        <v>0.04</v>
      </c>
      <c r="AO35" s="245">
        <v>0.04</v>
      </c>
      <c r="AP35" s="245">
        <v>0.02</v>
      </c>
      <c r="AQ35" s="245">
        <v>0.03</v>
      </c>
      <c r="AR35" s="245">
        <v>0.02</v>
      </c>
      <c r="AS35" s="98">
        <v>0</v>
      </c>
      <c r="AT35" s="98">
        <v>0.03</v>
      </c>
      <c r="AV35" s="246">
        <f t="shared" si="51"/>
        <v>0.34</v>
      </c>
      <c r="AW35" s="246">
        <f t="shared" si="50"/>
        <v>0.22</v>
      </c>
      <c r="AX35" s="246">
        <f t="shared" si="50"/>
        <v>0.14000000000000001</v>
      </c>
      <c r="AY35" s="246">
        <f t="shared" si="50"/>
        <v>0.18</v>
      </c>
      <c r="AZ35" s="246">
        <f t="shared" si="50"/>
        <v>0.27</v>
      </c>
      <c r="BA35" s="246">
        <f t="shared" si="50"/>
        <v>0.28999999999999998</v>
      </c>
      <c r="BB35" s="246">
        <f t="shared" si="50"/>
        <v>0.21</v>
      </c>
      <c r="BC35" s="246">
        <f t="shared" si="50"/>
        <v>0.42</v>
      </c>
      <c r="BD35" s="246">
        <f t="shared" si="50"/>
        <v>0.52</v>
      </c>
      <c r="BE35" s="246">
        <f t="shared" si="50"/>
        <v>0.43</v>
      </c>
      <c r="BF35" s="246">
        <f t="shared" si="50"/>
        <v>0.32</v>
      </c>
      <c r="BG35" s="246">
        <f t="shared" si="50"/>
        <v>0.35</v>
      </c>
      <c r="BH35" s="246">
        <f t="shared" si="50"/>
        <v>0.62</v>
      </c>
      <c r="BI35" s="246">
        <f t="shared" si="50"/>
        <v>0.23</v>
      </c>
      <c r="BJ35" s="246">
        <f t="shared" si="50"/>
        <v>0.13</v>
      </c>
      <c r="BK35" s="246">
        <f t="shared" si="50"/>
        <v>0.21</v>
      </c>
      <c r="BL35" s="246">
        <f t="shared" si="50"/>
        <v>0.34</v>
      </c>
      <c r="BM35" s="246">
        <f t="shared" si="50"/>
        <v>0.12</v>
      </c>
      <c r="BN35" s="246">
        <f t="shared" si="50"/>
        <v>0.1</v>
      </c>
      <c r="BO35" s="246">
        <f t="shared" si="50"/>
        <v>0.2</v>
      </c>
      <c r="BP35" s="246">
        <f t="shared" si="50"/>
        <v>0.09</v>
      </c>
      <c r="BQ35" s="246">
        <f t="shared" si="50"/>
        <v>0.2</v>
      </c>
      <c r="BR35" s="246">
        <f t="shared" si="50"/>
        <v>0.56999999999999995</v>
      </c>
      <c r="BS35" s="246">
        <f t="shared" si="50"/>
        <v>0.08</v>
      </c>
      <c r="BT35" s="246">
        <f t="shared" si="50"/>
        <v>0.33</v>
      </c>
      <c r="BU35" s="246">
        <f t="shared" si="50"/>
        <v>0.27</v>
      </c>
      <c r="BV35" s="246">
        <f t="shared" si="50"/>
        <v>0.11</v>
      </c>
      <c r="BW35" s="246">
        <f t="shared" si="50"/>
        <v>0.17</v>
      </c>
      <c r="BX35" s="246">
        <f t="shared" si="50"/>
        <v>0.19</v>
      </c>
      <c r="BY35" s="246">
        <f t="shared" si="50"/>
        <v>0.12</v>
      </c>
      <c r="BZ35" s="246">
        <f t="shared" si="50"/>
        <v>0.17</v>
      </c>
      <c r="CA35" s="246">
        <f t="shared" si="50"/>
        <v>0.3</v>
      </c>
      <c r="CB35" s="246">
        <f t="shared" si="50"/>
        <v>0.13</v>
      </c>
      <c r="CC35" s="246">
        <f t="shared" si="50"/>
        <v>0.12</v>
      </c>
      <c r="CD35" s="246">
        <f t="shared" si="50"/>
        <v>0.12</v>
      </c>
      <c r="CE35" s="246">
        <f t="shared" si="50"/>
        <v>0.09</v>
      </c>
      <c r="CF35" s="246">
        <f t="shared" si="50"/>
        <v>0.1</v>
      </c>
      <c r="CG35" s="246">
        <f t="shared" si="50"/>
        <v>7.0000000000000007E-2</v>
      </c>
      <c r="CH35" s="246">
        <f t="shared" si="50"/>
        <v>0.04</v>
      </c>
      <c r="CI35" s="246">
        <f t="shared" si="50"/>
        <v>0.04</v>
      </c>
      <c r="CJ35" s="246">
        <f t="shared" si="50"/>
        <v>0.02</v>
      </c>
      <c r="CK35" s="246">
        <f t="shared" si="50"/>
        <v>0.03</v>
      </c>
      <c r="CL35" s="246">
        <f t="shared" si="50"/>
        <v>0.02</v>
      </c>
      <c r="CM35" s="246">
        <f t="shared" si="50"/>
        <v>0</v>
      </c>
      <c r="CN35" s="246">
        <f t="shared" si="50"/>
        <v>0.03</v>
      </c>
    </row>
    <row r="36" spans="1:92">
      <c r="A36" s="235">
        <v>5</v>
      </c>
      <c r="B36" s="245">
        <v>0.59</v>
      </c>
      <c r="C36" s="245">
        <v>0.59</v>
      </c>
      <c r="D36" s="245">
        <v>0.38</v>
      </c>
      <c r="E36" s="245">
        <v>0.31</v>
      </c>
      <c r="F36" s="245">
        <v>0.39</v>
      </c>
      <c r="G36" s="245">
        <v>0.46</v>
      </c>
      <c r="H36" s="245">
        <v>0.42</v>
      </c>
      <c r="I36" s="245">
        <v>0.34</v>
      </c>
      <c r="J36" s="245">
        <v>0.35</v>
      </c>
      <c r="K36" s="245">
        <v>0.51</v>
      </c>
      <c r="L36" s="245">
        <v>0.52</v>
      </c>
      <c r="M36" s="245">
        <v>0.45</v>
      </c>
      <c r="N36" s="245">
        <v>0.49</v>
      </c>
      <c r="O36" s="245">
        <v>0.48</v>
      </c>
      <c r="P36" s="245">
        <v>0.33</v>
      </c>
      <c r="Q36" s="245">
        <v>0.14000000000000001</v>
      </c>
      <c r="R36" s="245">
        <v>0.57999999999999996</v>
      </c>
      <c r="S36" s="245">
        <v>0.28999999999999998</v>
      </c>
      <c r="T36" s="245">
        <v>0.21</v>
      </c>
      <c r="U36" s="245">
        <v>0.26</v>
      </c>
      <c r="V36" s="245">
        <v>0.12</v>
      </c>
      <c r="W36" s="245">
        <v>0.2</v>
      </c>
      <c r="X36" s="245">
        <v>0.46</v>
      </c>
      <c r="Y36" s="245">
        <v>0.25</v>
      </c>
      <c r="Z36" s="245">
        <v>0.25</v>
      </c>
      <c r="AA36" s="245">
        <v>0.36</v>
      </c>
      <c r="AB36" s="245">
        <v>0.32</v>
      </c>
      <c r="AC36" s="245">
        <v>0.2</v>
      </c>
      <c r="AD36" s="245">
        <v>0.2</v>
      </c>
      <c r="AE36" s="245">
        <v>0.17</v>
      </c>
      <c r="AF36" s="245">
        <v>0.23</v>
      </c>
      <c r="AG36" s="245">
        <v>0.17</v>
      </c>
      <c r="AH36" s="245">
        <v>0.2</v>
      </c>
      <c r="AI36" s="245">
        <v>0.12</v>
      </c>
      <c r="AJ36" s="245">
        <v>0.28999999999999998</v>
      </c>
      <c r="AK36" s="245">
        <v>7.0000000000000007E-2</v>
      </c>
      <c r="AL36" s="245">
        <v>0.1</v>
      </c>
      <c r="AM36" s="245">
        <v>0.14000000000000001</v>
      </c>
      <c r="AN36" s="245">
        <v>0.13</v>
      </c>
      <c r="AO36" s="245">
        <v>0.05</v>
      </c>
      <c r="AP36" s="245">
        <v>7.0000000000000007E-2</v>
      </c>
      <c r="AQ36" s="245">
        <v>0.04</v>
      </c>
      <c r="AR36" s="245">
        <v>7.0000000000000007E-2</v>
      </c>
      <c r="AS36" s="98">
        <v>0.04</v>
      </c>
      <c r="AT36" s="98">
        <v>0.01</v>
      </c>
      <c r="AV36" s="246">
        <f t="shared" si="51"/>
        <v>0.59</v>
      </c>
      <c r="AW36" s="246">
        <f t="shared" si="50"/>
        <v>0.59</v>
      </c>
      <c r="AX36" s="246">
        <f t="shared" si="50"/>
        <v>0.38</v>
      </c>
      <c r="AY36" s="246">
        <f t="shared" si="50"/>
        <v>0.31</v>
      </c>
      <c r="AZ36" s="246">
        <f t="shared" si="50"/>
        <v>0.39</v>
      </c>
      <c r="BA36" s="246">
        <f t="shared" si="50"/>
        <v>0.46</v>
      </c>
      <c r="BB36" s="246">
        <f t="shared" si="50"/>
        <v>0.42</v>
      </c>
      <c r="BC36" s="246">
        <f t="shared" si="50"/>
        <v>0.34</v>
      </c>
      <c r="BD36" s="246">
        <f t="shared" si="50"/>
        <v>0.35</v>
      </c>
      <c r="BE36" s="246">
        <f t="shared" si="50"/>
        <v>0.51</v>
      </c>
      <c r="BF36" s="246">
        <f t="shared" si="50"/>
        <v>0.52</v>
      </c>
      <c r="BG36" s="246">
        <f t="shared" si="50"/>
        <v>0.45</v>
      </c>
      <c r="BH36" s="246">
        <f t="shared" si="50"/>
        <v>0.49</v>
      </c>
      <c r="BI36" s="246">
        <f t="shared" si="50"/>
        <v>0.48</v>
      </c>
      <c r="BJ36" s="246">
        <f t="shared" si="50"/>
        <v>0.33</v>
      </c>
      <c r="BK36" s="246">
        <f t="shared" si="50"/>
        <v>0.14000000000000001</v>
      </c>
      <c r="BL36" s="246">
        <f t="shared" si="50"/>
        <v>0.57999999999999996</v>
      </c>
      <c r="BM36" s="246">
        <f t="shared" si="50"/>
        <v>0.28999999999999998</v>
      </c>
      <c r="BN36" s="246">
        <f t="shared" si="50"/>
        <v>0.21</v>
      </c>
      <c r="BO36" s="246">
        <f t="shared" si="50"/>
        <v>0.26</v>
      </c>
      <c r="BP36" s="246">
        <f t="shared" si="50"/>
        <v>0.12</v>
      </c>
      <c r="BQ36" s="246">
        <f t="shared" si="50"/>
        <v>0.2</v>
      </c>
      <c r="BR36" s="246">
        <f t="shared" si="50"/>
        <v>0.46</v>
      </c>
      <c r="BS36" s="246">
        <f t="shared" si="50"/>
        <v>0.25</v>
      </c>
      <c r="BT36" s="246">
        <f t="shared" si="50"/>
        <v>0.25</v>
      </c>
      <c r="BU36" s="246">
        <f t="shared" si="50"/>
        <v>0.36</v>
      </c>
      <c r="BV36" s="246">
        <f t="shared" si="50"/>
        <v>0.32</v>
      </c>
      <c r="BW36" s="246">
        <f t="shared" si="50"/>
        <v>0.2</v>
      </c>
      <c r="BX36" s="246">
        <f t="shared" si="50"/>
        <v>0.2</v>
      </c>
      <c r="BY36" s="246">
        <f t="shared" si="50"/>
        <v>0.17</v>
      </c>
      <c r="BZ36" s="246">
        <f t="shared" si="50"/>
        <v>0.23</v>
      </c>
      <c r="CA36" s="246">
        <f t="shared" si="50"/>
        <v>0.17</v>
      </c>
      <c r="CB36" s="246">
        <f t="shared" si="50"/>
        <v>0.2</v>
      </c>
      <c r="CC36" s="246">
        <f t="shared" si="50"/>
        <v>0.12</v>
      </c>
      <c r="CD36" s="246">
        <f t="shared" si="50"/>
        <v>0.28999999999999998</v>
      </c>
      <c r="CE36" s="246">
        <f t="shared" si="50"/>
        <v>7.0000000000000007E-2</v>
      </c>
      <c r="CF36" s="246">
        <f t="shared" si="50"/>
        <v>0.1</v>
      </c>
      <c r="CG36" s="246">
        <f t="shared" si="50"/>
        <v>0.14000000000000001</v>
      </c>
      <c r="CH36" s="246">
        <f t="shared" si="50"/>
        <v>0.13</v>
      </c>
      <c r="CI36" s="246">
        <f t="shared" si="50"/>
        <v>0.05</v>
      </c>
      <c r="CJ36" s="246">
        <f t="shared" si="50"/>
        <v>7.0000000000000007E-2</v>
      </c>
      <c r="CK36" s="246">
        <f t="shared" si="50"/>
        <v>0.04</v>
      </c>
      <c r="CL36" s="246">
        <f t="shared" si="50"/>
        <v>7.0000000000000007E-2</v>
      </c>
      <c r="CM36" s="246">
        <f t="shared" si="50"/>
        <v>0.04</v>
      </c>
      <c r="CN36" s="246">
        <f t="shared" si="50"/>
        <v>0.01</v>
      </c>
    </row>
    <row r="37" spans="1:92">
      <c r="A37" s="235">
        <v>6</v>
      </c>
      <c r="B37" s="245">
        <v>0.36</v>
      </c>
      <c r="C37" s="245">
        <v>0.55000000000000004</v>
      </c>
      <c r="D37" s="245">
        <v>0.46</v>
      </c>
      <c r="E37" s="245">
        <v>0.49</v>
      </c>
      <c r="F37" s="245">
        <v>0.42</v>
      </c>
      <c r="G37" s="245">
        <v>0.55000000000000004</v>
      </c>
      <c r="H37" s="245">
        <v>0.6</v>
      </c>
      <c r="I37" s="245">
        <v>0.47</v>
      </c>
      <c r="J37" s="245">
        <v>0.37</v>
      </c>
      <c r="K37" s="245">
        <v>0.32</v>
      </c>
      <c r="L37" s="245">
        <v>0.62</v>
      </c>
      <c r="M37" s="245">
        <v>0.62</v>
      </c>
      <c r="N37" s="245">
        <v>0.43</v>
      </c>
      <c r="O37" s="245">
        <v>0.66</v>
      </c>
      <c r="P37" s="245">
        <v>0.42</v>
      </c>
      <c r="Q37" s="245">
        <v>0.26</v>
      </c>
      <c r="R37" s="245">
        <v>0.47</v>
      </c>
      <c r="S37" s="245">
        <v>0.5</v>
      </c>
      <c r="T37" s="245">
        <v>0.43</v>
      </c>
      <c r="U37" s="245">
        <v>0.28999999999999998</v>
      </c>
      <c r="V37" s="245">
        <v>0.19</v>
      </c>
      <c r="W37" s="245">
        <v>0.15</v>
      </c>
      <c r="X37" s="245">
        <v>0.45</v>
      </c>
      <c r="Y37" s="245">
        <v>0.35</v>
      </c>
      <c r="Z37" s="245">
        <v>0.34</v>
      </c>
      <c r="AA37" s="245">
        <v>0.44</v>
      </c>
      <c r="AB37" s="245">
        <v>0.34</v>
      </c>
      <c r="AC37" s="245">
        <v>0.37</v>
      </c>
      <c r="AD37" s="245">
        <v>0.28999999999999998</v>
      </c>
      <c r="AE37" s="245">
        <v>0.21</v>
      </c>
      <c r="AF37" s="245">
        <v>0.27</v>
      </c>
      <c r="AG37" s="245">
        <v>0.18</v>
      </c>
      <c r="AH37" s="245">
        <v>0.22</v>
      </c>
      <c r="AI37" s="245">
        <v>0.48</v>
      </c>
      <c r="AJ37" s="245">
        <v>0.22</v>
      </c>
      <c r="AK37" s="245">
        <v>0.11</v>
      </c>
      <c r="AL37" s="245">
        <v>0.09</v>
      </c>
      <c r="AM37" s="245">
        <v>0.12</v>
      </c>
      <c r="AN37" s="245">
        <v>0.12</v>
      </c>
      <c r="AO37" s="245">
        <v>7.0000000000000007E-2</v>
      </c>
      <c r="AP37" s="245">
        <v>7.0000000000000007E-2</v>
      </c>
      <c r="AQ37" s="245">
        <v>0.12</v>
      </c>
      <c r="AR37" s="245">
        <v>0.03</v>
      </c>
      <c r="AS37" s="98">
        <v>0.14000000000000001</v>
      </c>
      <c r="AT37" s="98">
        <v>0.05</v>
      </c>
      <c r="AV37" s="246">
        <f t="shared" si="51"/>
        <v>0.36</v>
      </c>
      <c r="AW37" s="246">
        <f t="shared" si="50"/>
        <v>0.55000000000000004</v>
      </c>
      <c r="AX37" s="246">
        <f t="shared" si="50"/>
        <v>0.46</v>
      </c>
      <c r="AY37" s="246">
        <f t="shared" si="50"/>
        <v>0.49</v>
      </c>
      <c r="AZ37" s="246">
        <f t="shared" si="50"/>
        <v>0.42</v>
      </c>
      <c r="BA37" s="246">
        <f t="shared" si="50"/>
        <v>0.55000000000000004</v>
      </c>
      <c r="BB37" s="246">
        <f t="shared" si="50"/>
        <v>0.6</v>
      </c>
      <c r="BC37" s="246">
        <f t="shared" si="50"/>
        <v>0.47</v>
      </c>
      <c r="BD37" s="246">
        <f t="shared" si="50"/>
        <v>0.37</v>
      </c>
      <c r="BE37" s="246">
        <f t="shared" si="50"/>
        <v>0.32</v>
      </c>
      <c r="BF37" s="246">
        <f t="shared" si="50"/>
        <v>0.62</v>
      </c>
      <c r="BG37" s="246">
        <f t="shared" si="50"/>
        <v>0.62</v>
      </c>
      <c r="BH37" s="246">
        <f t="shared" si="50"/>
        <v>0.43</v>
      </c>
      <c r="BI37" s="246">
        <f t="shared" si="50"/>
        <v>0.66</v>
      </c>
      <c r="BJ37" s="246">
        <f t="shared" si="50"/>
        <v>0.42</v>
      </c>
      <c r="BK37" s="246">
        <f t="shared" si="50"/>
        <v>0.26</v>
      </c>
      <c r="BL37" s="246">
        <f t="shared" si="50"/>
        <v>0.47</v>
      </c>
      <c r="BM37" s="246">
        <f t="shared" si="50"/>
        <v>0.5</v>
      </c>
      <c r="BN37" s="246">
        <f t="shared" si="50"/>
        <v>0.43</v>
      </c>
      <c r="BO37" s="246">
        <f t="shared" si="50"/>
        <v>0.28999999999999998</v>
      </c>
      <c r="BP37" s="246">
        <f t="shared" si="50"/>
        <v>0.19</v>
      </c>
      <c r="BQ37" s="246">
        <f t="shared" si="50"/>
        <v>0.15</v>
      </c>
      <c r="BR37" s="246">
        <f t="shared" si="50"/>
        <v>0.45</v>
      </c>
      <c r="BS37" s="246">
        <f t="shared" si="50"/>
        <v>0.35</v>
      </c>
      <c r="BT37" s="246">
        <f t="shared" si="50"/>
        <v>0.34</v>
      </c>
      <c r="BU37" s="246">
        <f t="shared" si="50"/>
        <v>0.44</v>
      </c>
      <c r="BV37" s="246">
        <f t="shared" si="50"/>
        <v>0.34</v>
      </c>
      <c r="BW37" s="246">
        <f t="shared" si="50"/>
        <v>0.37</v>
      </c>
      <c r="BX37" s="246">
        <f t="shared" si="50"/>
        <v>0.28999999999999998</v>
      </c>
      <c r="BY37" s="246">
        <f t="shared" si="50"/>
        <v>0.21</v>
      </c>
      <c r="BZ37" s="246">
        <f t="shared" si="50"/>
        <v>0.27</v>
      </c>
      <c r="CA37" s="246">
        <f t="shared" si="50"/>
        <v>0.18</v>
      </c>
      <c r="CB37" s="246">
        <f t="shared" si="50"/>
        <v>0.22</v>
      </c>
      <c r="CC37" s="246">
        <f t="shared" si="50"/>
        <v>0.48</v>
      </c>
      <c r="CD37" s="246">
        <f t="shared" si="50"/>
        <v>0.22</v>
      </c>
      <c r="CE37" s="246">
        <f t="shared" si="50"/>
        <v>0.11</v>
      </c>
      <c r="CF37" s="246">
        <f t="shared" si="50"/>
        <v>0.09</v>
      </c>
      <c r="CG37" s="246">
        <f t="shared" si="50"/>
        <v>0.12</v>
      </c>
      <c r="CH37" s="246">
        <f t="shared" si="50"/>
        <v>0.12</v>
      </c>
      <c r="CI37" s="246">
        <f t="shared" si="50"/>
        <v>7.0000000000000007E-2</v>
      </c>
      <c r="CJ37" s="246">
        <f t="shared" si="50"/>
        <v>7.0000000000000007E-2</v>
      </c>
      <c r="CK37" s="246">
        <f t="shared" si="50"/>
        <v>0.12</v>
      </c>
      <c r="CL37" s="246">
        <f t="shared" si="50"/>
        <v>0.03</v>
      </c>
      <c r="CM37" s="246">
        <f t="shared" si="50"/>
        <v>0.14000000000000001</v>
      </c>
      <c r="CN37" s="246">
        <f t="shared" si="50"/>
        <v>0.05</v>
      </c>
    </row>
    <row r="38" spans="1:92">
      <c r="A38" s="235">
        <v>7</v>
      </c>
      <c r="B38" s="245">
        <v>0.36</v>
      </c>
      <c r="C38" s="245">
        <v>0.37</v>
      </c>
      <c r="D38" s="245">
        <v>0.61</v>
      </c>
      <c r="E38" s="245">
        <v>0.41</v>
      </c>
      <c r="F38" s="245">
        <v>0.61</v>
      </c>
      <c r="G38" s="245">
        <v>0.68</v>
      </c>
      <c r="H38" s="245">
        <v>0.76</v>
      </c>
      <c r="I38" s="245">
        <v>0.63</v>
      </c>
      <c r="J38" s="245">
        <v>0.69</v>
      </c>
      <c r="K38" s="245">
        <v>0.36</v>
      </c>
      <c r="L38" s="245">
        <v>0.56000000000000005</v>
      </c>
      <c r="M38" s="245">
        <v>0.56000000000000005</v>
      </c>
      <c r="N38" s="245">
        <v>0.57999999999999996</v>
      </c>
      <c r="O38" s="245">
        <v>0.71</v>
      </c>
      <c r="P38" s="245">
        <v>0.68</v>
      </c>
      <c r="Q38" s="245">
        <v>0.38</v>
      </c>
      <c r="R38" s="245">
        <v>0.3</v>
      </c>
      <c r="S38" s="245">
        <v>0.68</v>
      </c>
      <c r="T38" s="245">
        <v>0.32</v>
      </c>
      <c r="U38" s="245">
        <v>0.35</v>
      </c>
      <c r="V38" s="245">
        <v>0.3</v>
      </c>
      <c r="W38" s="245">
        <v>0.2</v>
      </c>
      <c r="X38" s="245">
        <v>0.35</v>
      </c>
      <c r="Y38" s="245">
        <v>0.47</v>
      </c>
      <c r="Z38" s="245">
        <v>0.25</v>
      </c>
      <c r="AA38" s="245">
        <v>0.4</v>
      </c>
      <c r="AB38" s="245">
        <v>0.45</v>
      </c>
      <c r="AC38" s="245">
        <v>0.52</v>
      </c>
      <c r="AD38" s="245">
        <v>0.41</v>
      </c>
      <c r="AE38" s="245">
        <v>0.32</v>
      </c>
      <c r="AF38" s="245">
        <v>0.28000000000000003</v>
      </c>
      <c r="AG38" s="245">
        <v>0.17</v>
      </c>
      <c r="AH38" s="245">
        <v>0.37</v>
      </c>
      <c r="AI38" s="245">
        <v>0.25</v>
      </c>
      <c r="AJ38" s="245">
        <v>0.65</v>
      </c>
      <c r="AK38" s="245">
        <v>0.08</v>
      </c>
      <c r="AL38" s="245">
        <v>0.05</v>
      </c>
      <c r="AM38" s="245">
        <v>0.09</v>
      </c>
      <c r="AN38" s="245">
        <v>0.11</v>
      </c>
      <c r="AO38" s="245">
        <v>0.11</v>
      </c>
      <c r="AP38" s="245">
        <v>0.05</v>
      </c>
      <c r="AQ38" s="245">
        <v>0.11</v>
      </c>
      <c r="AR38" s="245">
        <v>0.09</v>
      </c>
      <c r="AS38" s="98">
        <v>0.05</v>
      </c>
      <c r="AT38" s="98">
        <v>0.34</v>
      </c>
      <c r="AV38" s="246">
        <f t="shared" si="51"/>
        <v>0.36</v>
      </c>
      <c r="AW38" s="246">
        <f t="shared" si="50"/>
        <v>0.37</v>
      </c>
      <c r="AX38" s="246">
        <f t="shared" si="50"/>
        <v>0.61</v>
      </c>
      <c r="AY38" s="246">
        <f t="shared" si="50"/>
        <v>0.41</v>
      </c>
      <c r="AZ38" s="246">
        <f t="shared" si="50"/>
        <v>0.61</v>
      </c>
      <c r="BA38" s="246">
        <f t="shared" si="50"/>
        <v>0.68</v>
      </c>
      <c r="BB38" s="246">
        <f t="shared" si="50"/>
        <v>0.76</v>
      </c>
      <c r="BC38" s="246">
        <f t="shared" si="50"/>
        <v>0.63</v>
      </c>
      <c r="BD38" s="246">
        <f t="shared" si="50"/>
        <v>0.69</v>
      </c>
      <c r="BE38" s="246">
        <f t="shared" si="50"/>
        <v>0.36</v>
      </c>
      <c r="BF38" s="246">
        <f t="shared" si="50"/>
        <v>0.56000000000000005</v>
      </c>
      <c r="BG38" s="246">
        <f t="shared" si="50"/>
        <v>0.56000000000000005</v>
      </c>
      <c r="BH38" s="246">
        <f t="shared" si="50"/>
        <v>0.57999999999999996</v>
      </c>
      <c r="BI38" s="246">
        <f t="shared" si="50"/>
        <v>0.71</v>
      </c>
      <c r="BJ38" s="246">
        <f t="shared" si="50"/>
        <v>0.68</v>
      </c>
      <c r="BK38" s="246">
        <f t="shared" si="50"/>
        <v>0.38</v>
      </c>
      <c r="BL38" s="246">
        <f t="shared" si="50"/>
        <v>0.3</v>
      </c>
      <c r="BM38" s="246">
        <f t="shared" si="50"/>
        <v>0.68</v>
      </c>
      <c r="BN38" s="246">
        <f t="shared" si="50"/>
        <v>0.32</v>
      </c>
      <c r="BO38" s="246">
        <f t="shared" si="50"/>
        <v>0.35</v>
      </c>
      <c r="BP38" s="246">
        <f t="shared" si="50"/>
        <v>0.3</v>
      </c>
      <c r="BQ38" s="246">
        <f t="shared" si="50"/>
        <v>0.2</v>
      </c>
      <c r="BR38" s="246">
        <f t="shared" si="50"/>
        <v>0.35</v>
      </c>
      <c r="BS38" s="246">
        <f t="shared" si="50"/>
        <v>0.47</v>
      </c>
      <c r="BT38" s="246">
        <f t="shared" si="50"/>
        <v>0.25</v>
      </c>
      <c r="BU38" s="246">
        <f t="shared" si="50"/>
        <v>0.4</v>
      </c>
      <c r="BV38" s="246">
        <f t="shared" si="50"/>
        <v>0.45</v>
      </c>
      <c r="BW38" s="246">
        <f t="shared" si="50"/>
        <v>0.52</v>
      </c>
      <c r="BX38" s="246">
        <f t="shared" si="50"/>
        <v>0.41</v>
      </c>
      <c r="BY38" s="246">
        <f t="shared" si="50"/>
        <v>0.32</v>
      </c>
      <c r="BZ38" s="246">
        <f t="shared" si="50"/>
        <v>0.28000000000000003</v>
      </c>
      <c r="CA38" s="246">
        <f t="shared" si="50"/>
        <v>0.17</v>
      </c>
      <c r="CB38" s="246">
        <f t="shared" si="50"/>
        <v>0.37</v>
      </c>
      <c r="CC38" s="246">
        <f t="shared" si="50"/>
        <v>0.25</v>
      </c>
      <c r="CD38" s="246">
        <f t="shared" si="50"/>
        <v>0.65</v>
      </c>
      <c r="CE38" s="246">
        <f t="shared" si="50"/>
        <v>0.08</v>
      </c>
      <c r="CF38" s="246">
        <f t="shared" ref="CF38:CF41" si="52">ROUND(AL38,2)</f>
        <v>0.05</v>
      </c>
      <c r="CG38" s="246">
        <f t="shared" ref="CG38:CG41" si="53">ROUND(AM38,2)</f>
        <v>0.09</v>
      </c>
      <c r="CH38" s="246">
        <f t="shared" ref="CH38:CH41" si="54">ROUND(AN38,2)</f>
        <v>0.11</v>
      </c>
      <c r="CI38" s="246">
        <f t="shared" ref="CI38:CI41" si="55">ROUND(AO38,2)</f>
        <v>0.11</v>
      </c>
      <c r="CJ38" s="246">
        <f t="shared" ref="CJ38:CJ41" si="56">ROUND(AP38,2)</f>
        <v>0.05</v>
      </c>
      <c r="CK38" s="246">
        <f t="shared" ref="CK38:CK41" si="57">ROUND(AQ38,2)</f>
        <v>0.11</v>
      </c>
      <c r="CL38" s="246">
        <f t="shared" ref="CL38:CL41" si="58">ROUND(AR38,2)</f>
        <v>0.09</v>
      </c>
      <c r="CM38" s="246">
        <f t="shared" ref="CM38:CM41" si="59">ROUND(AS38,2)</f>
        <v>0.05</v>
      </c>
      <c r="CN38" s="246">
        <f t="shared" ref="CN38:CN41" si="60">ROUND(AT38,2)</f>
        <v>0.34</v>
      </c>
    </row>
    <row r="39" spans="1:92">
      <c r="A39" s="235">
        <v>8</v>
      </c>
      <c r="B39" s="245">
        <v>0.23</v>
      </c>
      <c r="C39" s="245">
        <v>0.4</v>
      </c>
      <c r="D39" s="245">
        <v>0.38</v>
      </c>
      <c r="E39" s="245">
        <v>0.44</v>
      </c>
      <c r="F39" s="245">
        <v>0.35</v>
      </c>
      <c r="G39" s="245">
        <v>0.63</v>
      </c>
      <c r="H39" s="245">
        <v>0.71</v>
      </c>
      <c r="I39" s="245">
        <v>0.66</v>
      </c>
      <c r="J39" s="245">
        <v>0.54</v>
      </c>
      <c r="K39" s="245">
        <v>0.3</v>
      </c>
      <c r="L39" s="245">
        <v>0.69</v>
      </c>
      <c r="M39" s="245">
        <v>0.79</v>
      </c>
      <c r="N39" s="245">
        <v>0.54</v>
      </c>
      <c r="O39" s="245">
        <v>1</v>
      </c>
      <c r="P39" s="245">
        <v>0.48</v>
      </c>
      <c r="Q39" s="245">
        <v>0.92</v>
      </c>
      <c r="R39" s="245">
        <v>0.28999999999999998</v>
      </c>
      <c r="S39" s="245">
        <v>0.67</v>
      </c>
      <c r="T39" s="245">
        <v>0.44</v>
      </c>
      <c r="U39" s="245">
        <v>0.21</v>
      </c>
      <c r="V39" s="245">
        <v>0.47</v>
      </c>
      <c r="W39" s="245">
        <v>0.26</v>
      </c>
      <c r="X39" s="245">
        <v>0.45</v>
      </c>
      <c r="Y39" s="245">
        <v>0.5</v>
      </c>
      <c r="Z39" s="245">
        <v>0.4</v>
      </c>
      <c r="AA39" s="245">
        <v>0.68</v>
      </c>
      <c r="AB39" s="245">
        <v>0.67</v>
      </c>
      <c r="AC39" s="245">
        <v>0.65</v>
      </c>
      <c r="AD39" s="245">
        <v>0.6</v>
      </c>
      <c r="AE39" s="245">
        <v>0.51</v>
      </c>
      <c r="AF39" s="245">
        <v>0.34</v>
      </c>
      <c r="AG39" s="245">
        <v>0.21</v>
      </c>
      <c r="AH39" s="245">
        <v>0.41</v>
      </c>
      <c r="AI39" s="245">
        <v>0.35</v>
      </c>
      <c r="AJ39" s="245">
        <v>0.21</v>
      </c>
      <c r="AK39" s="245">
        <v>0.42</v>
      </c>
      <c r="AL39" s="245">
        <v>0.14000000000000001</v>
      </c>
      <c r="AM39" s="245">
        <v>0.11</v>
      </c>
      <c r="AN39" s="245">
        <v>0.11</v>
      </c>
      <c r="AO39" s="245">
        <v>0.27</v>
      </c>
      <c r="AP39" s="245">
        <v>0.09</v>
      </c>
      <c r="AQ39" s="245">
        <v>0.05</v>
      </c>
      <c r="AR39" s="245">
        <v>0.09</v>
      </c>
      <c r="AS39" s="98">
        <v>0.14000000000000001</v>
      </c>
      <c r="AT39" s="98">
        <v>0.1</v>
      </c>
      <c r="AV39" s="246">
        <f t="shared" si="51"/>
        <v>0.23</v>
      </c>
      <c r="AW39" s="246">
        <f t="shared" ref="AW39:AW41" si="61">ROUND(C39,2)</f>
        <v>0.4</v>
      </c>
      <c r="AX39" s="246">
        <f t="shared" ref="AX39:AX41" si="62">ROUND(D39,2)</f>
        <v>0.38</v>
      </c>
      <c r="AY39" s="246">
        <f t="shared" ref="AY39:AY41" si="63">ROUND(E39,2)</f>
        <v>0.44</v>
      </c>
      <c r="AZ39" s="246">
        <f t="shared" ref="AZ39:AZ41" si="64">ROUND(F39,2)</f>
        <v>0.35</v>
      </c>
      <c r="BA39" s="246">
        <f t="shared" ref="BA39:BA41" si="65">ROUND(G39,2)</f>
        <v>0.63</v>
      </c>
      <c r="BB39" s="246">
        <f t="shared" ref="BB39:BB41" si="66">ROUND(H39,2)</f>
        <v>0.71</v>
      </c>
      <c r="BC39" s="246">
        <f t="shared" ref="BC39:BC41" si="67">ROUND(I39,2)</f>
        <v>0.66</v>
      </c>
      <c r="BD39" s="246">
        <f t="shared" ref="BD39:BD41" si="68">ROUND(J39,2)</f>
        <v>0.54</v>
      </c>
      <c r="BE39" s="246">
        <f t="shared" ref="BE39:BE41" si="69">ROUND(K39,2)</f>
        <v>0.3</v>
      </c>
      <c r="BF39" s="246">
        <f t="shared" ref="BF39:BF41" si="70">ROUND(L39,2)</f>
        <v>0.69</v>
      </c>
      <c r="BG39" s="246">
        <f t="shared" ref="BG39:BG41" si="71">ROUND(M39,2)</f>
        <v>0.79</v>
      </c>
      <c r="BH39" s="246">
        <f t="shared" ref="BH39:BH41" si="72">ROUND(N39,2)</f>
        <v>0.54</v>
      </c>
      <c r="BI39" s="246">
        <f t="shared" ref="BI39:BI41" si="73">ROUND(O39,2)</f>
        <v>1</v>
      </c>
      <c r="BJ39" s="246">
        <f t="shared" ref="BJ39:BJ41" si="74">ROUND(P39,2)</f>
        <v>0.48</v>
      </c>
      <c r="BK39" s="246">
        <f t="shared" ref="BK39:BK41" si="75">ROUND(Q39,2)</f>
        <v>0.92</v>
      </c>
      <c r="BL39" s="246">
        <f t="shared" ref="BL39:BL41" si="76">ROUND(R39,2)</f>
        <v>0.28999999999999998</v>
      </c>
      <c r="BM39" s="246">
        <f t="shared" ref="BM39:BM41" si="77">ROUND(S39,2)</f>
        <v>0.67</v>
      </c>
      <c r="BN39" s="246">
        <f t="shared" ref="BN39:BN41" si="78">ROUND(T39,2)</f>
        <v>0.44</v>
      </c>
      <c r="BO39" s="246">
        <f t="shared" ref="BO39:BO41" si="79">ROUND(U39,2)</f>
        <v>0.21</v>
      </c>
      <c r="BP39" s="246">
        <f t="shared" ref="BP39:BP41" si="80">ROUND(V39,2)</f>
        <v>0.47</v>
      </c>
      <c r="BQ39" s="246">
        <f t="shared" ref="BQ39:BQ41" si="81">ROUND(W39,2)</f>
        <v>0.26</v>
      </c>
      <c r="BR39" s="246">
        <f t="shared" ref="BR39:BR41" si="82">ROUND(X39,2)</f>
        <v>0.45</v>
      </c>
      <c r="BS39" s="246">
        <f t="shared" ref="BS39:BS41" si="83">ROUND(Y39,2)</f>
        <v>0.5</v>
      </c>
      <c r="BT39" s="246">
        <f t="shared" ref="BT39:BT41" si="84">ROUND(Z39,2)</f>
        <v>0.4</v>
      </c>
      <c r="BU39" s="246">
        <f t="shared" ref="BU39:BU41" si="85">ROUND(AA39,2)</f>
        <v>0.68</v>
      </c>
      <c r="BV39" s="246">
        <f t="shared" ref="BV39:BV41" si="86">ROUND(AB39,2)</f>
        <v>0.67</v>
      </c>
      <c r="BW39" s="246">
        <f t="shared" ref="BW39:BW41" si="87">ROUND(AC39,2)</f>
        <v>0.65</v>
      </c>
      <c r="BX39" s="246">
        <f t="shared" ref="BX39:BX41" si="88">ROUND(AD39,2)</f>
        <v>0.6</v>
      </c>
      <c r="BY39" s="246">
        <f t="shared" ref="BY39:BY41" si="89">ROUND(AE39,2)</f>
        <v>0.51</v>
      </c>
      <c r="BZ39" s="246">
        <f t="shared" ref="BZ39:BZ41" si="90">ROUND(AF39,2)</f>
        <v>0.34</v>
      </c>
      <c r="CA39" s="246">
        <f t="shared" ref="CA39:CA41" si="91">ROUND(AG39,2)</f>
        <v>0.21</v>
      </c>
      <c r="CB39" s="246">
        <f t="shared" ref="CB39:CB41" si="92">ROUND(AH39,2)</f>
        <v>0.41</v>
      </c>
      <c r="CC39" s="246">
        <f t="shared" ref="CC39:CC41" si="93">ROUND(AI39,2)</f>
        <v>0.35</v>
      </c>
      <c r="CD39" s="246">
        <f t="shared" ref="CD39:CD41" si="94">ROUND(AJ39,2)</f>
        <v>0.21</v>
      </c>
      <c r="CE39" s="246">
        <f t="shared" ref="CE39:CE41" si="95">ROUND(AK39,2)</f>
        <v>0.42</v>
      </c>
      <c r="CF39" s="246">
        <f t="shared" si="52"/>
        <v>0.14000000000000001</v>
      </c>
      <c r="CG39" s="246">
        <f t="shared" si="53"/>
        <v>0.11</v>
      </c>
      <c r="CH39" s="246">
        <f t="shared" si="54"/>
        <v>0.11</v>
      </c>
      <c r="CI39" s="246">
        <f t="shared" si="55"/>
        <v>0.27</v>
      </c>
      <c r="CJ39" s="246">
        <f t="shared" si="56"/>
        <v>0.09</v>
      </c>
      <c r="CK39" s="246">
        <f t="shared" si="57"/>
        <v>0.05</v>
      </c>
      <c r="CL39" s="246">
        <f t="shared" si="58"/>
        <v>0.09</v>
      </c>
      <c r="CM39" s="246">
        <f t="shared" si="59"/>
        <v>0.14000000000000001</v>
      </c>
      <c r="CN39" s="246">
        <f t="shared" si="60"/>
        <v>0.1</v>
      </c>
    </row>
    <row r="40" spans="1:92">
      <c r="A40" s="235">
        <v>9</v>
      </c>
      <c r="B40" s="245">
        <v>0.47</v>
      </c>
      <c r="C40" s="245">
        <v>0.81</v>
      </c>
      <c r="D40" s="245">
        <v>1.1399999999999999</v>
      </c>
      <c r="E40" s="245">
        <v>0.65</v>
      </c>
      <c r="F40" s="245">
        <v>0.86</v>
      </c>
      <c r="G40" s="245">
        <v>0.93</v>
      </c>
      <c r="H40" s="245">
        <v>0.87</v>
      </c>
      <c r="I40" s="245">
        <v>1.22</v>
      </c>
      <c r="J40" s="245">
        <v>0.99</v>
      </c>
      <c r="K40" s="245">
        <v>0.36</v>
      </c>
      <c r="L40" s="245">
        <v>0.75</v>
      </c>
      <c r="M40" s="245">
        <v>0.66</v>
      </c>
      <c r="N40" s="245">
        <v>0.43</v>
      </c>
      <c r="O40" s="245">
        <v>0.77</v>
      </c>
      <c r="P40" s="245">
        <v>0.64</v>
      </c>
      <c r="Q40" s="245">
        <v>0.75</v>
      </c>
      <c r="R40" s="245">
        <v>0.24</v>
      </c>
      <c r="S40" s="245">
        <v>0.57999999999999996</v>
      </c>
      <c r="T40" s="245">
        <v>0.45</v>
      </c>
      <c r="U40" s="245">
        <v>0.27</v>
      </c>
      <c r="V40" s="245">
        <v>0.42</v>
      </c>
      <c r="W40" s="245">
        <v>0.51</v>
      </c>
      <c r="X40" s="245">
        <v>0.56999999999999995</v>
      </c>
      <c r="Y40" s="245">
        <v>0.64</v>
      </c>
      <c r="Z40" s="245">
        <v>0.43</v>
      </c>
      <c r="AA40" s="245">
        <v>0.53</v>
      </c>
      <c r="AB40" s="245">
        <v>1.03</v>
      </c>
      <c r="AC40" s="245">
        <v>0.76</v>
      </c>
      <c r="AD40" s="245">
        <v>0.8</v>
      </c>
      <c r="AE40" s="245">
        <v>0.63</v>
      </c>
      <c r="AF40" s="245">
        <v>0.54</v>
      </c>
      <c r="AG40" s="245">
        <v>0.16</v>
      </c>
      <c r="AH40" s="245">
        <v>0.4</v>
      </c>
      <c r="AI40" s="245">
        <v>0.27</v>
      </c>
      <c r="AJ40" s="245">
        <v>0.16</v>
      </c>
      <c r="AK40" s="245">
        <v>0.17</v>
      </c>
      <c r="AL40" s="245">
        <v>0.23</v>
      </c>
      <c r="AM40" s="245">
        <v>0.13</v>
      </c>
      <c r="AN40" s="245">
        <v>0.16</v>
      </c>
      <c r="AO40" s="245">
        <v>0.13</v>
      </c>
      <c r="AP40" s="245">
        <v>0.13</v>
      </c>
      <c r="AQ40" s="245">
        <v>0.09</v>
      </c>
      <c r="AR40" s="245">
        <v>0.09</v>
      </c>
      <c r="AS40" s="98">
        <v>0.16</v>
      </c>
      <c r="AT40" s="98">
        <v>0.26</v>
      </c>
      <c r="AV40" s="246">
        <f t="shared" si="51"/>
        <v>0.47</v>
      </c>
      <c r="AW40" s="246">
        <f t="shared" si="61"/>
        <v>0.81</v>
      </c>
      <c r="AX40" s="246">
        <f t="shared" si="62"/>
        <v>1.1399999999999999</v>
      </c>
      <c r="AY40" s="246">
        <f t="shared" si="63"/>
        <v>0.65</v>
      </c>
      <c r="AZ40" s="246">
        <f t="shared" si="64"/>
        <v>0.86</v>
      </c>
      <c r="BA40" s="246">
        <f t="shared" si="65"/>
        <v>0.93</v>
      </c>
      <c r="BB40" s="246">
        <f t="shared" si="66"/>
        <v>0.87</v>
      </c>
      <c r="BC40" s="246">
        <f t="shared" si="67"/>
        <v>1.22</v>
      </c>
      <c r="BD40" s="246">
        <f t="shared" si="68"/>
        <v>0.99</v>
      </c>
      <c r="BE40" s="246">
        <f t="shared" si="69"/>
        <v>0.36</v>
      </c>
      <c r="BF40" s="246">
        <f t="shared" si="70"/>
        <v>0.75</v>
      </c>
      <c r="BG40" s="246">
        <f t="shared" si="71"/>
        <v>0.66</v>
      </c>
      <c r="BH40" s="246">
        <f t="shared" si="72"/>
        <v>0.43</v>
      </c>
      <c r="BI40" s="246">
        <f t="shared" si="73"/>
        <v>0.77</v>
      </c>
      <c r="BJ40" s="246">
        <f t="shared" si="74"/>
        <v>0.64</v>
      </c>
      <c r="BK40" s="246">
        <f t="shared" si="75"/>
        <v>0.75</v>
      </c>
      <c r="BL40" s="246">
        <f t="shared" si="76"/>
        <v>0.24</v>
      </c>
      <c r="BM40" s="246">
        <f t="shared" si="77"/>
        <v>0.57999999999999996</v>
      </c>
      <c r="BN40" s="246">
        <f t="shared" si="78"/>
        <v>0.45</v>
      </c>
      <c r="BO40" s="246">
        <f t="shared" si="79"/>
        <v>0.27</v>
      </c>
      <c r="BP40" s="246">
        <f t="shared" si="80"/>
        <v>0.42</v>
      </c>
      <c r="BQ40" s="246">
        <f t="shared" si="81"/>
        <v>0.51</v>
      </c>
      <c r="BR40" s="246">
        <f t="shared" si="82"/>
        <v>0.56999999999999995</v>
      </c>
      <c r="BS40" s="246">
        <f t="shared" si="83"/>
        <v>0.64</v>
      </c>
      <c r="BT40" s="246">
        <f t="shared" si="84"/>
        <v>0.43</v>
      </c>
      <c r="BU40" s="246">
        <f t="shared" si="85"/>
        <v>0.53</v>
      </c>
      <c r="BV40" s="246">
        <f t="shared" si="86"/>
        <v>1.03</v>
      </c>
      <c r="BW40" s="246">
        <f t="shared" si="87"/>
        <v>0.76</v>
      </c>
      <c r="BX40" s="246">
        <f t="shared" si="88"/>
        <v>0.8</v>
      </c>
      <c r="BY40" s="246">
        <f t="shared" si="89"/>
        <v>0.63</v>
      </c>
      <c r="BZ40" s="246">
        <f t="shared" si="90"/>
        <v>0.54</v>
      </c>
      <c r="CA40" s="246">
        <f t="shared" si="91"/>
        <v>0.16</v>
      </c>
      <c r="CB40" s="246">
        <f t="shared" si="92"/>
        <v>0.4</v>
      </c>
      <c r="CC40" s="246">
        <f t="shared" si="93"/>
        <v>0.27</v>
      </c>
      <c r="CD40" s="246">
        <f t="shared" si="94"/>
        <v>0.16</v>
      </c>
      <c r="CE40" s="246">
        <f t="shared" si="95"/>
        <v>0.17</v>
      </c>
      <c r="CF40" s="246">
        <f t="shared" si="52"/>
        <v>0.23</v>
      </c>
      <c r="CG40" s="246">
        <f t="shared" si="53"/>
        <v>0.13</v>
      </c>
      <c r="CH40" s="246">
        <f t="shared" si="54"/>
        <v>0.16</v>
      </c>
      <c r="CI40" s="246">
        <f t="shared" si="55"/>
        <v>0.13</v>
      </c>
      <c r="CJ40" s="246">
        <f t="shared" si="56"/>
        <v>0.13</v>
      </c>
      <c r="CK40" s="246">
        <f t="shared" si="57"/>
        <v>0.09</v>
      </c>
      <c r="CL40" s="246">
        <f t="shared" si="58"/>
        <v>0.09</v>
      </c>
      <c r="CM40" s="246">
        <f t="shared" si="59"/>
        <v>0.16</v>
      </c>
      <c r="CN40" s="246">
        <f t="shared" si="60"/>
        <v>0.26</v>
      </c>
    </row>
    <row r="41" spans="1:92">
      <c r="A41" s="240" t="s">
        <v>63</v>
      </c>
      <c r="B41" s="245">
        <v>0.47</v>
      </c>
      <c r="C41" s="245">
        <v>0.81</v>
      </c>
      <c r="D41" s="245">
        <v>1.1399999999999999</v>
      </c>
      <c r="E41" s="245">
        <v>0.65</v>
      </c>
      <c r="F41" s="245">
        <v>0.86</v>
      </c>
      <c r="G41" s="245">
        <v>0.93</v>
      </c>
      <c r="H41" s="245">
        <v>0.87</v>
      </c>
      <c r="I41" s="245">
        <v>1.22</v>
      </c>
      <c r="J41" s="245">
        <v>0.99</v>
      </c>
      <c r="K41" s="245">
        <v>0.36</v>
      </c>
      <c r="L41" s="245">
        <v>0.75</v>
      </c>
      <c r="M41" s="245">
        <v>0.66</v>
      </c>
      <c r="N41" s="245">
        <v>0.43</v>
      </c>
      <c r="O41" s="245">
        <v>0.77</v>
      </c>
      <c r="P41" s="245">
        <v>0.64</v>
      </c>
      <c r="Q41" s="245">
        <v>0.75</v>
      </c>
      <c r="R41" s="245">
        <v>0.24</v>
      </c>
      <c r="S41" s="245">
        <v>0.57999999999999996</v>
      </c>
      <c r="T41" s="245">
        <v>0.45</v>
      </c>
      <c r="U41" s="245">
        <v>0.27</v>
      </c>
      <c r="V41" s="245">
        <v>0.42</v>
      </c>
      <c r="W41" s="245">
        <v>0.51</v>
      </c>
      <c r="X41" s="245">
        <v>0.56999999999999995</v>
      </c>
      <c r="Y41" s="245">
        <v>0.64</v>
      </c>
      <c r="Z41" s="245">
        <v>0.43</v>
      </c>
      <c r="AA41" s="245">
        <v>0.53</v>
      </c>
      <c r="AB41" s="245">
        <v>1.03</v>
      </c>
      <c r="AC41" s="245">
        <v>0.76</v>
      </c>
      <c r="AD41" s="245">
        <v>0.8</v>
      </c>
      <c r="AE41" s="245">
        <v>0.63</v>
      </c>
      <c r="AF41" s="245">
        <v>0.54</v>
      </c>
      <c r="AG41" s="245">
        <v>0.16</v>
      </c>
      <c r="AH41" s="245">
        <v>0.4</v>
      </c>
      <c r="AI41" s="245">
        <v>0.27</v>
      </c>
      <c r="AJ41" s="245">
        <v>0.16</v>
      </c>
      <c r="AK41" s="245">
        <v>0.17</v>
      </c>
      <c r="AL41" s="245">
        <v>0.23</v>
      </c>
      <c r="AM41" s="245">
        <v>0.13</v>
      </c>
      <c r="AN41" s="245">
        <v>0.16</v>
      </c>
      <c r="AO41" s="245">
        <v>0.13</v>
      </c>
      <c r="AP41" s="245">
        <v>0.13</v>
      </c>
      <c r="AQ41" s="245">
        <v>0.09</v>
      </c>
      <c r="AR41" s="245">
        <v>0.09</v>
      </c>
      <c r="AS41" s="98">
        <v>0.16</v>
      </c>
      <c r="AT41" s="98">
        <v>0.26</v>
      </c>
      <c r="AV41" s="246">
        <f t="shared" si="51"/>
        <v>0.47</v>
      </c>
      <c r="AW41" s="246">
        <f t="shared" si="61"/>
        <v>0.81</v>
      </c>
      <c r="AX41" s="246">
        <f t="shared" si="62"/>
        <v>1.1399999999999999</v>
      </c>
      <c r="AY41" s="246">
        <f t="shared" si="63"/>
        <v>0.65</v>
      </c>
      <c r="AZ41" s="246">
        <f t="shared" si="64"/>
        <v>0.86</v>
      </c>
      <c r="BA41" s="246">
        <f t="shared" si="65"/>
        <v>0.93</v>
      </c>
      <c r="BB41" s="246">
        <f t="shared" si="66"/>
        <v>0.87</v>
      </c>
      <c r="BC41" s="246">
        <f t="shared" si="67"/>
        <v>1.22</v>
      </c>
      <c r="BD41" s="246">
        <f t="shared" si="68"/>
        <v>0.99</v>
      </c>
      <c r="BE41" s="246">
        <f t="shared" si="69"/>
        <v>0.36</v>
      </c>
      <c r="BF41" s="246">
        <f t="shared" si="70"/>
        <v>0.75</v>
      </c>
      <c r="BG41" s="246">
        <f t="shared" si="71"/>
        <v>0.66</v>
      </c>
      <c r="BH41" s="246">
        <f t="shared" si="72"/>
        <v>0.43</v>
      </c>
      <c r="BI41" s="246">
        <f t="shared" si="73"/>
        <v>0.77</v>
      </c>
      <c r="BJ41" s="246">
        <f t="shared" si="74"/>
        <v>0.64</v>
      </c>
      <c r="BK41" s="246">
        <f t="shared" si="75"/>
        <v>0.75</v>
      </c>
      <c r="BL41" s="246">
        <f t="shared" si="76"/>
        <v>0.24</v>
      </c>
      <c r="BM41" s="246">
        <f t="shared" si="77"/>
        <v>0.57999999999999996</v>
      </c>
      <c r="BN41" s="246">
        <f t="shared" si="78"/>
        <v>0.45</v>
      </c>
      <c r="BO41" s="246">
        <f t="shared" si="79"/>
        <v>0.27</v>
      </c>
      <c r="BP41" s="246">
        <f t="shared" si="80"/>
        <v>0.42</v>
      </c>
      <c r="BQ41" s="246">
        <f t="shared" si="81"/>
        <v>0.51</v>
      </c>
      <c r="BR41" s="246">
        <f t="shared" si="82"/>
        <v>0.56999999999999995</v>
      </c>
      <c r="BS41" s="246">
        <f t="shared" si="83"/>
        <v>0.64</v>
      </c>
      <c r="BT41" s="246">
        <f t="shared" si="84"/>
        <v>0.43</v>
      </c>
      <c r="BU41" s="246">
        <f t="shared" si="85"/>
        <v>0.53</v>
      </c>
      <c r="BV41" s="246">
        <f t="shared" si="86"/>
        <v>1.03</v>
      </c>
      <c r="BW41" s="246">
        <f t="shared" si="87"/>
        <v>0.76</v>
      </c>
      <c r="BX41" s="246">
        <f t="shared" si="88"/>
        <v>0.8</v>
      </c>
      <c r="BY41" s="246">
        <f t="shared" si="89"/>
        <v>0.63</v>
      </c>
      <c r="BZ41" s="246">
        <f t="shared" si="90"/>
        <v>0.54</v>
      </c>
      <c r="CA41" s="246">
        <f t="shared" si="91"/>
        <v>0.16</v>
      </c>
      <c r="CB41" s="246">
        <f t="shared" si="92"/>
        <v>0.4</v>
      </c>
      <c r="CC41" s="246">
        <f t="shared" si="93"/>
        <v>0.27</v>
      </c>
      <c r="CD41" s="246">
        <f t="shared" si="94"/>
        <v>0.16</v>
      </c>
      <c r="CE41" s="246">
        <f t="shared" si="95"/>
        <v>0.17</v>
      </c>
      <c r="CF41" s="246">
        <f t="shared" si="52"/>
        <v>0.23</v>
      </c>
      <c r="CG41" s="246">
        <f t="shared" si="53"/>
        <v>0.13</v>
      </c>
      <c r="CH41" s="246">
        <f t="shared" si="54"/>
        <v>0.16</v>
      </c>
      <c r="CI41" s="246">
        <f t="shared" si="55"/>
        <v>0.13</v>
      </c>
      <c r="CJ41" s="246">
        <f t="shared" si="56"/>
        <v>0.13</v>
      </c>
      <c r="CK41" s="246">
        <f t="shared" si="57"/>
        <v>0.09</v>
      </c>
      <c r="CL41" s="246">
        <f t="shared" si="58"/>
        <v>0.09</v>
      </c>
      <c r="CM41" s="246">
        <f t="shared" si="59"/>
        <v>0.16</v>
      </c>
      <c r="CN41" s="246">
        <f t="shared" si="60"/>
        <v>0.26</v>
      </c>
    </row>
    <row r="42" spans="1:92">
      <c r="A42" s="234" t="s">
        <v>1</v>
      </c>
      <c r="B42" s="242">
        <v>26</v>
      </c>
      <c r="C42" s="242">
        <v>27</v>
      </c>
      <c r="D42" s="242">
        <v>31</v>
      </c>
      <c r="E42" s="242">
        <v>32</v>
      </c>
      <c r="F42" s="242">
        <v>26</v>
      </c>
      <c r="G42" s="242">
        <v>25</v>
      </c>
      <c r="H42" s="242">
        <v>29</v>
      </c>
      <c r="I42" s="242">
        <v>24</v>
      </c>
      <c r="J42" s="242">
        <v>21</v>
      </c>
      <c r="K42" s="242">
        <v>22</v>
      </c>
      <c r="L42" s="242">
        <v>25</v>
      </c>
      <c r="M42" s="242">
        <v>21</v>
      </c>
      <c r="N42" s="242">
        <v>17</v>
      </c>
      <c r="O42" s="242">
        <v>26</v>
      </c>
      <c r="P42" s="242">
        <v>34</v>
      </c>
      <c r="Q42" s="242">
        <v>36</v>
      </c>
      <c r="R42" s="242">
        <v>26</v>
      </c>
      <c r="S42" s="242">
        <v>31</v>
      </c>
      <c r="T42" s="242">
        <v>36</v>
      </c>
      <c r="U42" s="242">
        <v>40</v>
      </c>
      <c r="V42" s="242">
        <v>45</v>
      </c>
      <c r="W42" s="242">
        <v>34</v>
      </c>
      <c r="X42" s="242">
        <v>18</v>
      </c>
      <c r="Y42" s="242">
        <v>36</v>
      </c>
      <c r="Z42" s="242">
        <v>24</v>
      </c>
      <c r="AA42" s="242">
        <v>24</v>
      </c>
      <c r="AB42" s="242">
        <v>33</v>
      </c>
      <c r="AC42" s="242">
        <v>29</v>
      </c>
      <c r="AD42" s="242">
        <v>29</v>
      </c>
      <c r="AE42" s="242">
        <v>35</v>
      </c>
      <c r="AF42" s="242">
        <v>35</v>
      </c>
      <c r="AG42" s="242">
        <v>42</v>
      </c>
      <c r="AH42" s="242">
        <v>38</v>
      </c>
      <c r="AI42" s="242">
        <v>37</v>
      </c>
      <c r="AJ42" s="242">
        <v>37</v>
      </c>
      <c r="AK42" s="242">
        <v>54</v>
      </c>
      <c r="AL42" s="242">
        <v>57</v>
      </c>
      <c r="AM42" s="242">
        <v>61</v>
      </c>
      <c r="AN42" s="242">
        <v>61</v>
      </c>
      <c r="AO42" s="242">
        <v>66</v>
      </c>
      <c r="AP42" s="242">
        <v>72</v>
      </c>
      <c r="AQ42" s="242">
        <v>73</v>
      </c>
      <c r="AR42" s="242">
        <v>75</v>
      </c>
      <c r="AS42" s="247">
        <v>69</v>
      </c>
      <c r="AT42" s="247">
        <v>63</v>
      </c>
      <c r="AV42" s="239">
        <f t="shared" ref="AV42" si="96">ROUND(B42,0)</f>
        <v>26</v>
      </c>
      <c r="AW42" s="239">
        <f t="shared" ref="AW42" si="97">ROUND(C42,0)</f>
        <v>27</v>
      </c>
      <c r="AX42" s="239">
        <f t="shared" ref="AX42" si="98">ROUND(D42,0)</f>
        <v>31</v>
      </c>
      <c r="AY42" s="239">
        <f t="shared" ref="AY42" si="99">ROUND(E42,0)</f>
        <v>32</v>
      </c>
      <c r="AZ42" s="239">
        <f t="shared" ref="AZ42" si="100">ROUND(F42,0)</f>
        <v>26</v>
      </c>
      <c r="BA42" s="239">
        <f t="shared" ref="BA42" si="101">ROUND(G42,0)</f>
        <v>25</v>
      </c>
      <c r="BB42" s="239">
        <f t="shared" ref="BB42" si="102">ROUND(H42,0)</f>
        <v>29</v>
      </c>
      <c r="BC42" s="239">
        <f t="shared" ref="BC42" si="103">ROUND(I42,0)</f>
        <v>24</v>
      </c>
      <c r="BD42" s="239">
        <f t="shared" ref="BD42" si="104">ROUND(J42,0)</f>
        <v>21</v>
      </c>
      <c r="BE42" s="239">
        <f t="shared" ref="BE42" si="105">ROUND(K42,0)</f>
        <v>22</v>
      </c>
      <c r="BF42" s="239">
        <f t="shared" ref="BF42" si="106">ROUND(L42,0)</f>
        <v>25</v>
      </c>
      <c r="BG42" s="239">
        <f t="shared" ref="BG42" si="107">ROUND(M42,0)</f>
        <v>21</v>
      </c>
      <c r="BH42" s="239">
        <f t="shared" ref="BH42" si="108">ROUND(N42,0)</f>
        <v>17</v>
      </c>
      <c r="BI42" s="239">
        <f t="shared" ref="BI42" si="109">ROUND(O42,0)</f>
        <v>26</v>
      </c>
      <c r="BJ42" s="239">
        <f t="shared" ref="BJ42" si="110">ROUND(P42,0)</f>
        <v>34</v>
      </c>
      <c r="BK42" s="239">
        <f t="shared" ref="BK42" si="111">ROUND(Q42,0)</f>
        <v>36</v>
      </c>
      <c r="BL42" s="239">
        <f t="shared" ref="BL42" si="112">ROUND(R42,0)</f>
        <v>26</v>
      </c>
      <c r="BM42" s="239">
        <f t="shared" ref="BM42" si="113">ROUND(S42,0)</f>
        <v>31</v>
      </c>
      <c r="BN42" s="239">
        <f t="shared" ref="BN42" si="114">ROUND(T42,0)</f>
        <v>36</v>
      </c>
      <c r="BO42" s="239">
        <f t="shared" ref="BO42" si="115">ROUND(U42,0)</f>
        <v>40</v>
      </c>
      <c r="BP42" s="239">
        <f t="shared" ref="BP42" si="116">ROUND(V42,0)</f>
        <v>45</v>
      </c>
      <c r="BQ42" s="239">
        <f t="shared" ref="BQ42" si="117">ROUND(W42,0)</f>
        <v>34</v>
      </c>
      <c r="BR42" s="239">
        <f t="shared" ref="BR42" si="118">ROUND(X42,0)</f>
        <v>18</v>
      </c>
      <c r="BS42" s="239">
        <f t="shared" ref="BS42" si="119">ROUND(Y42,0)</f>
        <v>36</v>
      </c>
      <c r="BT42" s="239">
        <f t="shared" ref="BT42" si="120">ROUND(Z42,0)</f>
        <v>24</v>
      </c>
      <c r="BU42" s="239">
        <f t="shared" ref="BU42" si="121">ROUND(AA42,0)</f>
        <v>24</v>
      </c>
      <c r="BV42" s="239">
        <f t="shared" ref="BV42" si="122">ROUND(AB42,0)</f>
        <v>33</v>
      </c>
      <c r="BW42" s="239">
        <f t="shared" ref="BW42" si="123">ROUND(AC42,0)</f>
        <v>29</v>
      </c>
      <c r="BX42" s="239">
        <f t="shared" ref="BX42" si="124">ROUND(AD42,0)</f>
        <v>29</v>
      </c>
      <c r="BY42" s="239">
        <f t="shared" ref="BY42" si="125">ROUND(AE42,0)</f>
        <v>35</v>
      </c>
      <c r="BZ42" s="239">
        <f t="shared" ref="BZ42" si="126">ROUND(AF42,0)</f>
        <v>35</v>
      </c>
      <c r="CA42" s="239">
        <f t="shared" ref="CA42" si="127">ROUND(AG42,0)</f>
        <v>42</v>
      </c>
      <c r="CB42" s="239">
        <f t="shared" ref="CB42" si="128">ROUND(AH42,0)</f>
        <v>38</v>
      </c>
      <c r="CC42" s="239">
        <f t="shared" ref="CC42" si="129">ROUND(AI42,0)</f>
        <v>37</v>
      </c>
      <c r="CD42" s="239">
        <f t="shared" ref="CD42" si="130">ROUND(AJ42,0)</f>
        <v>37</v>
      </c>
      <c r="CE42" s="239">
        <f t="shared" ref="CE42" si="131">ROUND(AK42,0)</f>
        <v>54</v>
      </c>
      <c r="CF42" s="239">
        <f t="shared" ref="CF42" si="132">ROUND(AL42,0)</f>
        <v>57</v>
      </c>
      <c r="CG42" s="239">
        <f t="shared" ref="CG42" si="133">ROUND(AM42,0)</f>
        <v>61</v>
      </c>
      <c r="CH42" s="239">
        <f t="shared" ref="CH42" si="134">ROUND(AN42,0)</f>
        <v>61</v>
      </c>
      <c r="CI42" s="239">
        <f t="shared" ref="CI42" si="135">ROUND(AO42,0)</f>
        <v>66</v>
      </c>
      <c r="CJ42" s="239">
        <f t="shared" ref="CJ42" si="136">ROUND(AP42,0)</f>
        <v>72</v>
      </c>
      <c r="CK42" s="239">
        <f t="shared" ref="CK42" si="137">ROUND(AQ42,0)</f>
        <v>73</v>
      </c>
      <c r="CL42" s="239">
        <f t="shared" ref="CL42" si="138">ROUND(AR42,0)</f>
        <v>75</v>
      </c>
      <c r="CM42" s="239">
        <f t="shared" ref="CM42" si="139">ROUND(AS42,0)</f>
        <v>69</v>
      </c>
      <c r="CN42" s="239">
        <f t="shared" ref="CN42" si="140">ROUND(AT42,0)</f>
        <v>63</v>
      </c>
    </row>
    <row r="43" spans="1:92">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61"/>
      <c r="AP43" s="61"/>
      <c r="AQ43" s="9"/>
      <c r="AR43" s="61"/>
      <c r="AS43" s="61"/>
    </row>
    <row r="44" spans="1:92">
      <c r="A44" s="9" t="s">
        <v>277</v>
      </c>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61"/>
      <c r="AP44" s="61"/>
      <c r="AQ44" s="9"/>
      <c r="AR44" s="61"/>
      <c r="AS44" s="61"/>
    </row>
    <row r="45" spans="1:92">
      <c r="A45" s="233" t="s">
        <v>62</v>
      </c>
      <c r="B45" s="234">
        <v>1980</v>
      </c>
      <c r="C45" s="234">
        <v>1981</v>
      </c>
      <c r="D45" s="234">
        <v>1982</v>
      </c>
      <c r="E45" s="234">
        <v>1983</v>
      </c>
      <c r="F45" s="234">
        <v>1984</v>
      </c>
      <c r="G45" s="234">
        <v>1985</v>
      </c>
      <c r="H45" s="234">
        <v>1986</v>
      </c>
      <c r="I45" s="234">
        <v>1987</v>
      </c>
      <c r="J45" s="234">
        <v>1988</v>
      </c>
      <c r="K45" s="234">
        <v>1989</v>
      </c>
      <c r="L45" s="234">
        <v>1990</v>
      </c>
      <c r="M45" s="234">
        <v>1991</v>
      </c>
      <c r="N45" s="234">
        <v>1992</v>
      </c>
      <c r="O45" s="234">
        <v>1993</v>
      </c>
      <c r="P45" s="234">
        <v>1994</v>
      </c>
      <c r="Q45" s="234">
        <v>1995</v>
      </c>
      <c r="R45" s="234">
        <v>1996</v>
      </c>
      <c r="S45" s="234">
        <v>1997</v>
      </c>
      <c r="T45" s="234">
        <v>1998</v>
      </c>
      <c r="U45" s="234">
        <v>1999</v>
      </c>
      <c r="V45" s="234">
        <v>2000</v>
      </c>
      <c r="W45" s="234">
        <v>2001</v>
      </c>
      <c r="X45" s="234">
        <v>2002</v>
      </c>
      <c r="Y45" s="234">
        <v>2003</v>
      </c>
      <c r="Z45" s="234">
        <v>2004</v>
      </c>
      <c r="AA45" s="234">
        <v>2005</v>
      </c>
      <c r="AB45" s="234">
        <v>2006</v>
      </c>
      <c r="AC45" s="234">
        <v>2007</v>
      </c>
      <c r="AD45" s="234">
        <v>2008</v>
      </c>
      <c r="AE45" s="234">
        <v>2009</v>
      </c>
      <c r="AF45" s="234">
        <v>2010</v>
      </c>
      <c r="AG45" s="234">
        <v>2011</v>
      </c>
      <c r="AH45" s="234">
        <v>2012</v>
      </c>
      <c r="AI45" s="234">
        <v>2013</v>
      </c>
      <c r="AJ45" s="234">
        <v>2014</v>
      </c>
      <c r="AK45" s="234">
        <v>2015</v>
      </c>
      <c r="AL45" s="234">
        <v>2016</v>
      </c>
      <c r="AM45" s="234">
        <v>2017</v>
      </c>
      <c r="AN45" s="234">
        <v>2018</v>
      </c>
      <c r="AO45" s="234">
        <v>2019</v>
      </c>
      <c r="AP45" s="234">
        <v>2020</v>
      </c>
      <c r="AQ45" s="234">
        <v>2021</v>
      </c>
      <c r="AR45" s="234">
        <v>2022</v>
      </c>
      <c r="AS45" s="234">
        <v>2023</v>
      </c>
      <c r="AT45" s="234">
        <v>2024</v>
      </c>
    </row>
    <row r="46" spans="1:92">
      <c r="A46" s="235">
        <v>2</v>
      </c>
      <c r="B46" s="236">
        <v>684226</v>
      </c>
      <c r="C46" s="236">
        <v>722105</v>
      </c>
      <c r="D46" s="236">
        <v>741035</v>
      </c>
      <c r="E46" s="236">
        <v>621134</v>
      </c>
      <c r="F46" s="236">
        <v>422469</v>
      </c>
      <c r="G46" s="236">
        <v>506829</v>
      </c>
      <c r="H46" s="236">
        <v>1525663</v>
      </c>
      <c r="I46" s="236">
        <v>1658494</v>
      </c>
      <c r="J46" s="236">
        <v>1233070</v>
      </c>
      <c r="K46" s="236">
        <v>813716</v>
      </c>
      <c r="L46" s="236">
        <v>1858237</v>
      </c>
      <c r="M46" s="236">
        <v>655267</v>
      </c>
      <c r="N46" s="236">
        <v>648356</v>
      </c>
      <c r="O46" s="236">
        <v>915498</v>
      </c>
      <c r="P46" s="236">
        <v>756604</v>
      </c>
      <c r="Q46" s="236">
        <v>408554</v>
      </c>
      <c r="R46" s="236">
        <v>315083</v>
      </c>
      <c r="S46" s="236">
        <v>281346</v>
      </c>
      <c r="T46" s="236">
        <v>239695</v>
      </c>
      <c r="U46" s="236">
        <v>256740</v>
      </c>
      <c r="V46" s="236">
        <v>389469</v>
      </c>
      <c r="W46" s="236">
        <v>240892</v>
      </c>
      <c r="X46" s="236">
        <v>199342</v>
      </c>
      <c r="Y46" s="236">
        <v>133141</v>
      </c>
      <c r="Z46" s="236">
        <v>85088</v>
      </c>
      <c r="AA46" s="236">
        <v>65222</v>
      </c>
      <c r="AB46" s="236">
        <v>80314</v>
      </c>
      <c r="AC46" s="236">
        <v>167557</v>
      </c>
      <c r="AD46" s="236">
        <v>396099</v>
      </c>
      <c r="AE46" s="236">
        <v>26625</v>
      </c>
      <c r="AF46" s="236">
        <v>30769</v>
      </c>
      <c r="AG46" s="236">
        <v>24635</v>
      </c>
      <c r="AH46" s="236">
        <v>102013</v>
      </c>
      <c r="AI46" s="236">
        <v>34409</v>
      </c>
      <c r="AJ46" s="236">
        <v>186234</v>
      </c>
      <c r="AK46" s="236">
        <v>51607</v>
      </c>
      <c r="AL46" s="236">
        <v>63216</v>
      </c>
      <c r="AM46" s="236">
        <v>165136</v>
      </c>
      <c r="AN46" s="236">
        <v>311582</v>
      </c>
      <c r="AO46" s="236">
        <v>52979</v>
      </c>
      <c r="AP46" s="236">
        <v>214479</v>
      </c>
      <c r="AQ46" s="236">
        <v>631597</v>
      </c>
      <c r="AR46" s="236">
        <v>60778</v>
      </c>
      <c r="AS46" s="236">
        <v>460647</v>
      </c>
      <c r="AT46" s="236">
        <v>691145</v>
      </c>
      <c r="AV46" s="239">
        <f>ROUND(B46,0)</f>
        <v>684226</v>
      </c>
      <c r="AW46" s="239">
        <f t="shared" ref="AW46:AW55" si="141">ROUND(C46,0)</f>
        <v>722105</v>
      </c>
      <c r="AX46" s="239">
        <f t="shared" ref="AX46:AX55" si="142">ROUND(D46,0)</f>
        <v>741035</v>
      </c>
      <c r="AY46" s="239">
        <f t="shared" ref="AY46:AY55" si="143">ROUND(E46,0)</f>
        <v>621134</v>
      </c>
      <c r="AZ46" s="239">
        <f t="shared" ref="AZ46:AZ55" si="144">ROUND(F46,0)</f>
        <v>422469</v>
      </c>
      <c r="BA46" s="239">
        <f t="shared" ref="BA46:BA55" si="145">ROUND(G46,0)</f>
        <v>506829</v>
      </c>
      <c r="BB46" s="239">
        <f t="shared" ref="BB46:BB55" si="146">ROUND(H46,0)</f>
        <v>1525663</v>
      </c>
      <c r="BC46" s="239">
        <f t="shared" ref="BC46:BC55" si="147">ROUND(I46,0)</f>
        <v>1658494</v>
      </c>
      <c r="BD46" s="239">
        <f t="shared" ref="BD46:BD55" si="148">ROUND(J46,0)</f>
        <v>1233070</v>
      </c>
      <c r="BE46" s="239">
        <f t="shared" ref="BE46:BE55" si="149">ROUND(K46,0)</f>
        <v>813716</v>
      </c>
      <c r="BF46" s="239">
        <f t="shared" ref="BF46:BF55" si="150">ROUND(L46,0)</f>
        <v>1858237</v>
      </c>
      <c r="BG46" s="239">
        <f t="shared" ref="BG46:BG55" si="151">ROUND(M46,0)</f>
        <v>655267</v>
      </c>
      <c r="BH46" s="239">
        <f t="shared" ref="BH46:BH55" si="152">ROUND(N46,0)</f>
        <v>648356</v>
      </c>
      <c r="BI46" s="239">
        <f t="shared" ref="BI46:BI55" si="153">ROUND(O46,0)</f>
        <v>915498</v>
      </c>
      <c r="BJ46" s="239">
        <f t="shared" ref="BJ46:BJ55" si="154">ROUND(P46,0)</f>
        <v>756604</v>
      </c>
      <c r="BK46" s="239">
        <f t="shared" ref="BK46:BK55" si="155">ROUND(Q46,0)</f>
        <v>408554</v>
      </c>
      <c r="BL46" s="239">
        <f t="shared" ref="BL46:BL55" si="156">ROUND(R46,0)</f>
        <v>315083</v>
      </c>
      <c r="BM46" s="239">
        <f t="shared" ref="BM46:BM55" si="157">ROUND(S46,0)</f>
        <v>281346</v>
      </c>
      <c r="BN46" s="239">
        <f t="shared" ref="BN46:BN55" si="158">ROUND(T46,0)</f>
        <v>239695</v>
      </c>
      <c r="BO46" s="239">
        <f t="shared" ref="BO46:BO55" si="159">ROUND(U46,0)</f>
        <v>256740</v>
      </c>
      <c r="BP46" s="239">
        <f t="shared" ref="BP46:BP55" si="160">ROUND(V46,0)</f>
        <v>389469</v>
      </c>
      <c r="BQ46" s="239">
        <f t="shared" ref="BQ46:BQ55" si="161">ROUND(W46,0)</f>
        <v>240892</v>
      </c>
      <c r="BR46" s="239">
        <f t="shared" ref="BR46:BR55" si="162">ROUND(X46,0)</f>
        <v>199342</v>
      </c>
      <c r="BS46" s="239">
        <f t="shared" ref="BS46:BS55" si="163">ROUND(Y46,0)</f>
        <v>133141</v>
      </c>
      <c r="BT46" s="239">
        <f t="shared" ref="BT46:BT55" si="164">ROUND(Z46,0)</f>
        <v>85088</v>
      </c>
      <c r="BU46" s="239">
        <f t="shared" ref="BU46:BU55" si="165">ROUND(AA46,0)</f>
        <v>65222</v>
      </c>
      <c r="BV46" s="239">
        <f t="shared" ref="BV46:BV55" si="166">ROUND(AB46,0)</f>
        <v>80314</v>
      </c>
      <c r="BW46" s="239">
        <f t="shared" ref="BW46:BW55" si="167">ROUND(AC46,0)</f>
        <v>167557</v>
      </c>
      <c r="BX46" s="239">
        <f t="shared" ref="BX46:BX55" si="168">ROUND(AD46,0)</f>
        <v>396099</v>
      </c>
      <c r="BY46" s="239">
        <f t="shared" ref="BY46:BY55" si="169">ROUND(AE46,0)</f>
        <v>26625</v>
      </c>
      <c r="BZ46" s="239">
        <f t="shared" ref="BZ46:BZ55" si="170">ROUND(AF46,0)</f>
        <v>30769</v>
      </c>
      <c r="CA46" s="239">
        <f t="shared" ref="CA46:CA55" si="171">ROUND(AG46,0)</f>
        <v>24635</v>
      </c>
      <c r="CB46" s="239">
        <f t="shared" ref="CB46:CB55" si="172">ROUND(AH46,0)</f>
        <v>102013</v>
      </c>
      <c r="CC46" s="239">
        <f t="shared" ref="CC46:CC55" si="173">ROUND(AI46,0)</f>
        <v>34409</v>
      </c>
      <c r="CD46" s="239">
        <f t="shared" ref="CD46:CD55" si="174">ROUND(AJ46,0)</f>
        <v>186234</v>
      </c>
      <c r="CE46" s="239">
        <f t="shared" ref="CE46:CE55" si="175">ROUND(AK46,0)</f>
        <v>51607</v>
      </c>
      <c r="CF46" s="239">
        <f t="shared" ref="CF46:CF55" si="176">ROUND(AL46,0)</f>
        <v>63216</v>
      </c>
      <c r="CG46" s="239">
        <f t="shared" ref="CG46:CG55" si="177">ROUND(AM46,0)</f>
        <v>165136</v>
      </c>
      <c r="CH46" s="239">
        <f t="shared" ref="CH46:CH55" si="178">ROUND(AN46,0)</f>
        <v>311582</v>
      </c>
      <c r="CI46" s="239">
        <f t="shared" ref="CI46:CI55" si="179">ROUND(AO46,0)</f>
        <v>52979</v>
      </c>
      <c r="CJ46" s="239">
        <f t="shared" ref="CJ46:CJ55" si="180">ROUND(AP46,0)</f>
        <v>214479</v>
      </c>
      <c r="CK46" s="239">
        <f t="shared" ref="CK46:CK55" si="181">ROUND(AQ46,0)</f>
        <v>631597</v>
      </c>
      <c r="CL46" s="239">
        <f t="shared" ref="CL46:CL55" si="182">ROUND(AR46,0)</f>
        <v>60778</v>
      </c>
      <c r="CM46" s="239">
        <f t="shared" ref="CM46:CM55" si="183">ROUND(AS46,0)</f>
        <v>460647</v>
      </c>
      <c r="CN46" s="239">
        <f t="shared" ref="CN46:CN55" si="184">ROUND(AT46,0)</f>
        <v>691145</v>
      </c>
    </row>
    <row r="47" spans="1:92">
      <c r="A47" s="235">
        <v>3</v>
      </c>
      <c r="B47" s="236">
        <v>561514</v>
      </c>
      <c r="C47" s="236">
        <v>498602</v>
      </c>
      <c r="D47" s="236">
        <v>519135</v>
      </c>
      <c r="E47" s="236">
        <v>536227</v>
      </c>
      <c r="F47" s="236">
        <v>450054</v>
      </c>
      <c r="G47" s="236">
        <v>311650</v>
      </c>
      <c r="H47" s="236">
        <v>372958</v>
      </c>
      <c r="I47" s="236">
        <v>1129799</v>
      </c>
      <c r="J47" s="236">
        <v>1226279</v>
      </c>
      <c r="K47" s="236">
        <v>854761</v>
      </c>
      <c r="L47" s="236">
        <v>593673</v>
      </c>
      <c r="M47" s="236">
        <v>1373778</v>
      </c>
      <c r="N47" s="236">
        <v>481590</v>
      </c>
      <c r="O47" s="236">
        <v>469128</v>
      </c>
      <c r="P47" s="236">
        <v>677902</v>
      </c>
      <c r="Q47" s="236">
        <v>552259</v>
      </c>
      <c r="R47" s="236">
        <v>302510</v>
      </c>
      <c r="S47" s="236">
        <v>231147</v>
      </c>
      <c r="T47" s="236">
        <v>205469</v>
      </c>
      <c r="U47" s="236">
        <v>164882</v>
      </c>
      <c r="V47" s="236">
        <v>189960</v>
      </c>
      <c r="W47" s="236">
        <v>270801</v>
      </c>
      <c r="X47" s="236">
        <v>168225</v>
      </c>
      <c r="Y47" s="236">
        <v>144924</v>
      </c>
      <c r="Z47" s="236">
        <v>93754</v>
      </c>
      <c r="AA47" s="236">
        <v>57694</v>
      </c>
      <c r="AB47" s="236">
        <v>45184</v>
      </c>
      <c r="AC47" s="236">
        <v>58419</v>
      </c>
      <c r="AD47" s="236">
        <v>113734</v>
      </c>
      <c r="AE47" s="236">
        <v>262881</v>
      </c>
      <c r="AF47" s="236">
        <v>19388</v>
      </c>
      <c r="AG47" s="236">
        <v>22588</v>
      </c>
      <c r="AH47" s="236">
        <v>18190</v>
      </c>
      <c r="AI47" s="236">
        <v>74057</v>
      </c>
      <c r="AJ47" s="236">
        <v>23705</v>
      </c>
      <c r="AK47" s="236">
        <v>133476</v>
      </c>
      <c r="AL47" s="236">
        <v>37070</v>
      </c>
      <c r="AM47" s="236">
        <v>45861</v>
      </c>
      <c r="AN47" s="236">
        <v>122112</v>
      </c>
      <c r="AO47" s="236">
        <v>230651</v>
      </c>
      <c r="AP47" s="236">
        <v>39049</v>
      </c>
      <c r="AQ47" s="236">
        <v>158808</v>
      </c>
      <c r="AR47" s="236">
        <v>467851</v>
      </c>
      <c r="AS47" s="236">
        <v>44891</v>
      </c>
      <c r="AT47" s="236">
        <v>340939</v>
      </c>
      <c r="AV47" s="239">
        <f t="shared" ref="AV47:AV55" si="185">ROUND(B47,0)</f>
        <v>561514</v>
      </c>
      <c r="AW47" s="239">
        <f t="shared" si="141"/>
        <v>498602</v>
      </c>
      <c r="AX47" s="239">
        <f t="shared" si="142"/>
        <v>519135</v>
      </c>
      <c r="AY47" s="239">
        <f t="shared" si="143"/>
        <v>536227</v>
      </c>
      <c r="AZ47" s="239">
        <f t="shared" si="144"/>
        <v>450054</v>
      </c>
      <c r="BA47" s="239">
        <f t="shared" si="145"/>
        <v>311650</v>
      </c>
      <c r="BB47" s="239">
        <f t="shared" si="146"/>
        <v>372958</v>
      </c>
      <c r="BC47" s="239">
        <f t="shared" si="147"/>
        <v>1129799</v>
      </c>
      <c r="BD47" s="239">
        <f t="shared" si="148"/>
        <v>1226279</v>
      </c>
      <c r="BE47" s="239">
        <f t="shared" si="149"/>
        <v>854761</v>
      </c>
      <c r="BF47" s="239">
        <f t="shared" si="150"/>
        <v>593673</v>
      </c>
      <c r="BG47" s="239">
        <f t="shared" si="151"/>
        <v>1373778</v>
      </c>
      <c r="BH47" s="239">
        <f t="shared" si="152"/>
        <v>481590</v>
      </c>
      <c r="BI47" s="239">
        <f t="shared" si="153"/>
        <v>469128</v>
      </c>
      <c r="BJ47" s="239">
        <f t="shared" si="154"/>
        <v>677902</v>
      </c>
      <c r="BK47" s="239">
        <f t="shared" si="155"/>
        <v>552259</v>
      </c>
      <c r="BL47" s="239">
        <f t="shared" si="156"/>
        <v>302510</v>
      </c>
      <c r="BM47" s="239">
        <f t="shared" si="157"/>
        <v>231147</v>
      </c>
      <c r="BN47" s="239">
        <f t="shared" si="158"/>
        <v>205469</v>
      </c>
      <c r="BO47" s="239">
        <f t="shared" si="159"/>
        <v>164882</v>
      </c>
      <c r="BP47" s="239">
        <f t="shared" si="160"/>
        <v>189960</v>
      </c>
      <c r="BQ47" s="239">
        <f t="shared" si="161"/>
        <v>270801</v>
      </c>
      <c r="BR47" s="239">
        <f t="shared" si="162"/>
        <v>168225</v>
      </c>
      <c r="BS47" s="239">
        <f t="shared" si="163"/>
        <v>144924</v>
      </c>
      <c r="BT47" s="239">
        <f t="shared" si="164"/>
        <v>93754</v>
      </c>
      <c r="BU47" s="239">
        <f t="shared" si="165"/>
        <v>57694</v>
      </c>
      <c r="BV47" s="239">
        <f t="shared" si="166"/>
        <v>45184</v>
      </c>
      <c r="BW47" s="239">
        <f t="shared" si="167"/>
        <v>58419</v>
      </c>
      <c r="BX47" s="239">
        <f t="shared" si="168"/>
        <v>113734</v>
      </c>
      <c r="BY47" s="239">
        <f t="shared" si="169"/>
        <v>262881</v>
      </c>
      <c r="BZ47" s="239">
        <f t="shared" si="170"/>
        <v>19388</v>
      </c>
      <c r="CA47" s="239">
        <f t="shared" si="171"/>
        <v>22588</v>
      </c>
      <c r="CB47" s="239">
        <f t="shared" si="172"/>
        <v>18190</v>
      </c>
      <c r="CC47" s="239">
        <f t="shared" si="173"/>
        <v>74057</v>
      </c>
      <c r="CD47" s="239">
        <f t="shared" si="174"/>
        <v>23705</v>
      </c>
      <c r="CE47" s="239">
        <f t="shared" si="175"/>
        <v>133476</v>
      </c>
      <c r="CF47" s="239">
        <f t="shared" si="176"/>
        <v>37070</v>
      </c>
      <c r="CG47" s="239">
        <f t="shared" si="177"/>
        <v>45861</v>
      </c>
      <c r="CH47" s="239">
        <f t="shared" si="178"/>
        <v>122112</v>
      </c>
      <c r="CI47" s="239">
        <f t="shared" si="179"/>
        <v>230651</v>
      </c>
      <c r="CJ47" s="239">
        <f t="shared" si="180"/>
        <v>39049</v>
      </c>
      <c r="CK47" s="239">
        <f t="shared" si="181"/>
        <v>158808</v>
      </c>
      <c r="CL47" s="239">
        <f t="shared" si="182"/>
        <v>467851</v>
      </c>
      <c r="CM47" s="239">
        <f t="shared" si="183"/>
        <v>44891</v>
      </c>
      <c r="CN47" s="239">
        <f t="shared" si="184"/>
        <v>340939</v>
      </c>
    </row>
    <row r="48" spans="1:92">
      <c r="A48" s="235">
        <v>4</v>
      </c>
      <c r="B48" s="236">
        <v>533049</v>
      </c>
      <c r="C48" s="236">
        <v>402471</v>
      </c>
      <c r="D48" s="236">
        <v>363598</v>
      </c>
      <c r="E48" s="236">
        <v>378974</v>
      </c>
      <c r="F48" s="236">
        <v>388932</v>
      </c>
      <c r="G48" s="236">
        <v>296499</v>
      </c>
      <c r="H48" s="236">
        <v>218694</v>
      </c>
      <c r="I48" s="236">
        <v>278395</v>
      </c>
      <c r="J48" s="236">
        <v>760984</v>
      </c>
      <c r="K48" s="236">
        <v>837133</v>
      </c>
      <c r="L48" s="236">
        <v>534565</v>
      </c>
      <c r="M48" s="236">
        <v>433395</v>
      </c>
      <c r="N48" s="236">
        <v>829351</v>
      </c>
      <c r="O48" s="236">
        <v>295616</v>
      </c>
      <c r="P48" s="236">
        <v>338578</v>
      </c>
      <c r="Q48" s="236">
        <v>503139</v>
      </c>
      <c r="R48" s="236">
        <v>393222</v>
      </c>
      <c r="S48" s="236">
        <v>209290</v>
      </c>
      <c r="T48" s="236">
        <v>155309</v>
      </c>
      <c r="U48" s="236">
        <v>146286</v>
      </c>
      <c r="V48" s="236">
        <v>125646</v>
      </c>
      <c r="W48" s="236">
        <v>142858</v>
      </c>
      <c r="X48" s="236">
        <v>169997</v>
      </c>
      <c r="Y48" s="236">
        <v>101025</v>
      </c>
      <c r="Z48" s="236">
        <v>104568</v>
      </c>
      <c r="AA48" s="236">
        <v>53222</v>
      </c>
      <c r="AB48" s="236">
        <v>35954</v>
      </c>
      <c r="AC48" s="236">
        <v>33234</v>
      </c>
      <c r="AD48" s="236">
        <v>39919</v>
      </c>
      <c r="AE48" s="236">
        <v>79115</v>
      </c>
      <c r="AF48" s="236">
        <v>171440</v>
      </c>
      <c r="AG48" s="236">
        <v>13498</v>
      </c>
      <c r="AH48" s="236">
        <v>16748</v>
      </c>
      <c r="AI48" s="236">
        <v>12925</v>
      </c>
      <c r="AJ48" s="236">
        <v>52764</v>
      </c>
      <c r="AK48" s="236">
        <v>17099</v>
      </c>
      <c r="AL48" s="236">
        <v>97557</v>
      </c>
      <c r="AM48" s="236">
        <v>27455</v>
      </c>
      <c r="AN48" s="236">
        <v>35187</v>
      </c>
      <c r="AO48" s="236">
        <v>93491</v>
      </c>
      <c r="AP48" s="236">
        <v>178414</v>
      </c>
      <c r="AQ48" s="236">
        <v>30229</v>
      </c>
      <c r="AR48" s="236">
        <v>123556</v>
      </c>
      <c r="AS48" s="236">
        <v>363693</v>
      </c>
      <c r="AT48" s="236">
        <v>34546</v>
      </c>
      <c r="AV48" s="239">
        <f t="shared" si="185"/>
        <v>533049</v>
      </c>
      <c r="AW48" s="239">
        <f t="shared" si="141"/>
        <v>402471</v>
      </c>
      <c r="AX48" s="239">
        <f t="shared" si="142"/>
        <v>363598</v>
      </c>
      <c r="AY48" s="239">
        <f t="shared" si="143"/>
        <v>378974</v>
      </c>
      <c r="AZ48" s="239">
        <f t="shared" si="144"/>
        <v>388932</v>
      </c>
      <c r="BA48" s="239">
        <f t="shared" si="145"/>
        <v>296499</v>
      </c>
      <c r="BB48" s="239">
        <f t="shared" si="146"/>
        <v>218694</v>
      </c>
      <c r="BC48" s="239">
        <f t="shared" si="147"/>
        <v>278395</v>
      </c>
      <c r="BD48" s="239">
        <f t="shared" si="148"/>
        <v>760984</v>
      </c>
      <c r="BE48" s="239">
        <f t="shared" si="149"/>
        <v>837133</v>
      </c>
      <c r="BF48" s="239">
        <f t="shared" si="150"/>
        <v>534565</v>
      </c>
      <c r="BG48" s="239">
        <f t="shared" si="151"/>
        <v>433395</v>
      </c>
      <c r="BH48" s="239">
        <f t="shared" si="152"/>
        <v>829351</v>
      </c>
      <c r="BI48" s="239">
        <f t="shared" si="153"/>
        <v>295616</v>
      </c>
      <c r="BJ48" s="239">
        <f t="shared" si="154"/>
        <v>338578</v>
      </c>
      <c r="BK48" s="239">
        <f t="shared" si="155"/>
        <v>503139</v>
      </c>
      <c r="BL48" s="239">
        <f t="shared" si="156"/>
        <v>393222</v>
      </c>
      <c r="BM48" s="239">
        <f t="shared" si="157"/>
        <v>209290</v>
      </c>
      <c r="BN48" s="239">
        <f t="shared" si="158"/>
        <v>155309</v>
      </c>
      <c r="BO48" s="239">
        <f t="shared" si="159"/>
        <v>146286</v>
      </c>
      <c r="BP48" s="239">
        <f t="shared" si="160"/>
        <v>125646</v>
      </c>
      <c r="BQ48" s="239">
        <f t="shared" si="161"/>
        <v>142858</v>
      </c>
      <c r="BR48" s="239">
        <f t="shared" si="162"/>
        <v>169997</v>
      </c>
      <c r="BS48" s="239">
        <f t="shared" si="163"/>
        <v>101025</v>
      </c>
      <c r="BT48" s="239">
        <f t="shared" si="164"/>
        <v>104568</v>
      </c>
      <c r="BU48" s="239">
        <f t="shared" si="165"/>
        <v>53222</v>
      </c>
      <c r="BV48" s="239">
        <f t="shared" si="166"/>
        <v>35954</v>
      </c>
      <c r="BW48" s="239">
        <f t="shared" si="167"/>
        <v>33234</v>
      </c>
      <c r="BX48" s="239">
        <f t="shared" si="168"/>
        <v>39919</v>
      </c>
      <c r="BY48" s="239">
        <f t="shared" si="169"/>
        <v>79115</v>
      </c>
      <c r="BZ48" s="239">
        <f t="shared" si="170"/>
        <v>171440</v>
      </c>
      <c r="CA48" s="239">
        <f t="shared" si="171"/>
        <v>13498</v>
      </c>
      <c r="CB48" s="239">
        <f t="shared" si="172"/>
        <v>16748</v>
      </c>
      <c r="CC48" s="239">
        <f t="shared" si="173"/>
        <v>12925</v>
      </c>
      <c r="CD48" s="239">
        <f t="shared" si="174"/>
        <v>52764</v>
      </c>
      <c r="CE48" s="239">
        <f t="shared" si="175"/>
        <v>17099</v>
      </c>
      <c r="CF48" s="239">
        <f t="shared" si="176"/>
        <v>97557</v>
      </c>
      <c r="CG48" s="239">
        <f t="shared" si="177"/>
        <v>27455</v>
      </c>
      <c r="CH48" s="239">
        <f t="shared" si="178"/>
        <v>35187</v>
      </c>
      <c r="CI48" s="239">
        <f t="shared" si="179"/>
        <v>93491</v>
      </c>
      <c r="CJ48" s="239">
        <f t="shared" si="180"/>
        <v>178414</v>
      </c>
      <c r="CK48" s="239">
        <f t="shared" si="181"/>
        <v>30229</v>
      </c>
      <c r="CL48" s="239">
        <f t="shared" si="182"/>
        <v>123556</v>
      </c>
      <c r="CM48" s="239">
        <f t="shared" si="183"/>
        <v>363693</v>
      </c>
      <c r="CN48" s="239">
        <f t="shared" si="184"/>
        <v>34546</v>
      </c>
    </row>
    <row r="49" spans="1:92">
      <c r="A49" s="235">
        <v>5</v>
      </c>
      <c r="B49" s="236">
        <v>297792</v>
      </c>
      <c r="C49" s="236">
        <v>296547</v>
      </c>
      <c r="D49" s="236">
        <v>252425</v>
      </c>
      <c r="E49" s="236">
        <v>247100</v>
      </c>
      <c r="F49" s="236">
        <v>246439</v>
      </c>
      <c r="G49" s="236">
        <v>231625</v>
      </c>
      <c r="H49" s="236">
        <v>172397</v>
      </c>
      <c r="I49" s="236">
        <v>137550</v>
      </c>
      <c r="J49" s="236">
        <v>143028</v>
      </c>
      <c r="K49" s="236">
        <v>353553</v>
      </c>
      <c r="L49" s="236">
        <v>425352</v>
      </c>
      <c r="M49" s="236">
        <v>303733</v>
      </c>
      <c r="N49" s="236">
        <v>237453</v>
      </c>
      <c r="O49" s="236">
        <v>348495</v>
      </c>
      <c r="P49" s="236">
        <v>182561</v>
      </c>
      <c r="Q49" s="236">
        <v>232254</v>
      </c>
      <c r="R49" s="236">
        <v>318902</v>
      </c>
      <c r="S49" s="236">
        <v>218920</v>
      </c>
      <c r="T49" s="236">
        <v>144542</v>
      </c>
      <c r="U49" s="236">
        <v>109553</v>
      </c>
      <c r="V49" s="236">
        <v>93132</v>
      </c>
      <c r="W49" s="236">
        <v>89304</v>
      </c>
      <c r="X49" s="236">
        <v>91324</v>
      </c>
      <c r="Y49" s="236">
        <v>74677</v>
      </c>
      <c r="Z49" s="236">
        <v>72458</v>
      </c>
      <c r="AA49" s="236">
        <v>58633</v>
      </c>
      <c r="AB49" s="236">
        <v>31537</v>
      </c>
      <c r="AC49" s="236">
        <v>25029</v>
      </c>
      <c r="AD49" s="236">
        <v>21862</v>
      </c>
      <c r="AE49" s="236">
        <v>25641</v>
      </c>
      <c r="AF49" s="236">
        <v>54876</v>
      </c>
      <c r="AG49" s="236">
        <v>112919</v>
      </c>
      <c r="AH49" s="236">
        <v>7777</v>
      </c>
      <c r="AI49" s="236">
        <v>11446</v>
      </c>
      <c r="AJ49" s="236">
        <v>8919</v>
      </c>
      <c r="AK49" s="236">
        <v>36576</v>
      </c>
      <c r="AL49" s="236">
        <v>12228</v>
      </c>
      <c r="AM49" s="236">
        <v>69036</v>
      </c>
      <c r="AN49" s="236">
        <v>19849</v>
      </c>
      <c r="AO49" s="236">
        <v>26217</v>
      </c>
      <c r="AP49" s="236">
        <v>69663</v>
      </c>
      <c r="AQ49" s="236">
        <v>136347</v>
      </c>
      <c r="AR49" s="236">
        <v>22801</v>
      </c>
      <c r="AS49" s="236">
        <v>94600</v>
      </c>
      <c r="AT49" s="236">
        <v>282069</v>
      </c>
      <c r="AV49" s="239">
        <f t="shared" si="185"/>
        <v>297792</v>
      </c>
      <c r="AW49" s="239">
        <f t="shared" si="141"/>
        <v>296547</v>
      </c>
      <c r="AX49" s="239">
        <f t="shared" si="142"/>
        <v>252425</v>
      </c>
      <c r="AY49" s="239">
        <f t="shared" si="143"/>
        <v>247100</v>
      </c>
      <c r="AZ49" s="239">
        <f t="shared" si="144"/>
        <v>246439</v>
      </c>
      <c r="BA49" s="239">
        <f t="shared" si="145"/>
        <v>231625</v>
      </c>
      <c r="BB49" s="239">
        <f t="shared" si="146"/>
        <v>172397</v>
      </c>
      <c r="BC49" s="239">
        <f t="shared" si="147"/>
        <v>137550</v>
      </c>
      <c r="BD49" s="239">
        <f t="shared" si="148"/>
        <v>143028</v>
      </c>
      <c r="BE49" s="239">
        <f t="shared" si="149"/>
        <v>353553</v>
      </c>
      <c r="BF49" s="239">
        <f t="shared" si="150"/>
        <v>425352</v>
      </c>
      <c r="BG49" s="239">
        <f t="shared" si="151"/>
        <v>303733</v>
      </c>
      <c r="BH49" s="239">
        <f t="shared" si="152"/>
        <v>237453</v>
      </c>
      <c r="BI49" s="239">
        <f t="shared" si="153"/>
        <v>348495</v>
      </c>
      <c r="BJ49" s="239">
        <f t="shared" si="154"/>
        <v>182561</v>
      </c>
      <c r="BK49" s="239">
        <f t="shared" si="155"/>
        <v>232254</v>
      </c>
      <c r="BL49" s="239">
        <f t="shared" si="156"/>
        <v>318902</v>
      </c>
      <c r="BM49" s="239">
        <f t="shared" si="157"/>
        <v>218920</v>
      </c>
      <c r="BN49" s="239">
        <f t="shared" si="158"/>
        <v>144542</v>
      </c>
      <c r="BO49" s="239">
        <f t="shared" si="159"/>
        <v>109553</v>
      </c>
      <c r="BP49" s="239">
        <f t="shared" si="160"/>
        <v>93132</v>
      </c>
      <c r="BQ49" s="239">
        <f t="shared" si="161"/>
        <v>89304</v>
      </c>
      <c r="BR49" s="239">
        <f t="shared" si="162"/>
        <v>91324</v>
      </c>
      <c r="BS49" s="239">
        <f t="shared" si="163"/>
        <v>74677</v>
      </c>
      <c r="BT49" s="239">
        <f t="shared" si="164"/>
        <v>72458</v>
      </c>
      <c r="BU49" s="239">
        <f t="shared" si="165"/>
        <v>58633</v>
      </c>
      <c r="BV49" s="239">
        <f t="shared" si="166"/>
        <v>31537</v>
      </c>
      <c r="BW49" s="239">
        <f t="shared" si="167"/>
        <v>25029</v>
      </c>
      <c r="BX49" s="239">
        <f t="shared" si="168"/>
        <v>21862</v>
      </c>
      <c r="BY49" s="239">
        <f t="shared" si="169"/>
        <v>25641</v>
      </c>
      <c r="BZ49" s="239">
        <f t="shared" si="170"/>
        <v>54876</v>
      </c>
      <c r="CA49" s="239">
        <f t="shared" si="171"/>
        <v>112919</v>
      </c>
      <c r="CB49" s="239">
        <f t="shared" si="172"/>
        <v>7777</v>
      </c>
      <c r="CC49" s="239">
        <f t="shared" si="173"/>
        <v>11446</v>
      </c>
      <c r="CD49" s="239">
        <f t="shared" si="174"/>
        <v>8919</v>
      </c>
      <c r="CE49" s="239">
        <f t="shared" si="175"/>
        <v>36576</v>
      </c>
      <c r="CF49" s="239">
        <f t="shared" si="176"/>
        <v>12228</v>
      </c>
      <c r="CG49" s="239">
        <f t="shared" si="177"/>
        <v>69036</v>
      </c>
      <c r="CH49" s="239">
        <f t="shared" si="178"/>
        <v>19849</v>
      </c>
      <c r="CI49" s="239">
        <f t="shared" si="179"/>
        <v>26217</v>
      </c>
      <c r="CJ49" s="239">
        <f t="shared" si="180"/>
        <v>69663</v>
      </c>
      <c r="CK49" s="239">
        <f t="shared" si="181"/>
        <v>136347</v>
      </c>
      <c r="CL49" s="239">
        <f t="shared" si="182"/>
        <v>22801</v>
      </c>
      <c r="CM49" s="239">
        <f t="shared" si="183"/>
        <v>94600</v>
      </c>
      <c r="CN49" s="239">
        <f t="shared" si="184"/>
        <v>282069</v>
      </c>
    </row>
    <row r="50" spans="1:92">
      <c r="A50" s="235">
        <v>6</v>
      </c>
      <c r="B50" s="236">
        <v>103086</v>
      </c>
      <c r="C50" s="236">
        <v>129193</v>
      </c>
      <c r="D50" s="236">
        <v>128499</v>
      </c>
      <c r="E50" s="236">
        <v>134198</v>
      </c>
      <c r="F50" s="236">
        <v>140822</v>
      </c>
      <c r="G50" s="236">
        <v>129918</v>
      </c>
      <c r="H50" s="236">
        <v>113398</v>
      </c>
      <c r="I50" s="236">
        <v>87862</v>
      </c>
      <c r="J50" s="236">
        <v>76448</v>
      </c>
      <c r="K50" s="236">
        <v>78389</v>
      </c>
      <c r="L50" s="236">
        <v>164734</v>
      </c>
      <c r="M50" s="236">
        <v>196882</v>
      </c>
      <c r="N50" s="236">
        <v>150345</v>
      </c>
      <c r="O50" s="236">
        <v>113479</v>
      </c>
      <c r="P50" s="236">
        <v>167705</v>
      </c>
      <c r="Q50" s="236">
        <v>101963</v>
      </c>
      <c r="R50" s="236">
        <v>157823</v>
      </c>
      <c r="S50" s="236">
        <v>139576</v>
      </c>
      <c r="T50" s="236">
        <v>127939</v>
      </c>
      <c r="U50" s="236">
        <v>91204</v>
      </c>
      <c r="V50" s="236">
        <v>65669</v>
      </c>
      <c r="W50" s="236">
        <v>64517</v>
      </c>
      <c r="X50" s="236">
        <v>57221</v>
      </c>
      <c r="Y50" s="236">
        <v>45099</v>
      </c>
      <c r="Z50" s="236">
        <v>45239</v>
      </c>
      <c r="AA50" s="236">
        <v>43749</v>
      </c>
      <c r="AB50" s="236">
        <v>31798</v>
      </c>
      <c r="AC50" s="236">
        <v>17887</v>
      </c>
      <c r="AD50" s="236">
        <v>15888</v>
      </c>
      <c r="AE50" s="236">
        <v>13884</v>
      </c>
      <c r="AF50" s="236">
        <v>16892</v>
      </c>
      <c r="AG50" s="236">
        <v>33991</v>
      </c>
      <c r="AH50" s="236">
        <v>74438</v>
      </c>
      <c r="AI50" s="236">
        <v>4952</v>
      </c>
      <c r="AJ50" s="236">
        <v>7941</v>
      </c>
      <c r="AK50" s="236">
        <v>5189</v>
      </c>
      <c r="AL50" s="236">
        <v>26522</v>
      </c>
      <c r="AM50" s="236">
        <v>8613</v>
      </c>
      <c r="AN50" s="236">
        <v>46537</v>
      </c>
      <c r="AO50" s="236">
        <v>13587</v>
      </c>
      <c r="AP50" s="236">
        <v>19439</v>
      </c>
      <c r="AQ50" s="236">
        <v>50426</v>
      </c>
      <c r="AR50" s="236">
        <v>102379</v>
      </c>
      <c r="AS50" s="236">
        <v>16533</v>
      </c>
      <c r="AT50" s="236">
        <v>70952</v>
      </c>
      <c r="AV50" s="239">
        <f t="shared" si="185"/>
        <v>103086</v>
      </c>
      <c r="AW50" s="239">
        <f t="shared" si="141"/>
        <v>129193</v>
      </c>
      <c r="AX50" s="239">
        <f t="shared" si="142"/>
        <v>128499</v>
      </c>
      <c r="AY50" s="239">
        <f t="shared" si="143"/>
        <v>134198</v>
      </c>
      <c r="AZ50" s="239">
        <f t="shared" si="144"/>
        <v>140822</v>
      </c>
      <c r="BA50" s="239">
        <f t="shared" si="145"/>
        <v>129918</v>
      </c>
      <c r="BB50" s="239">
        <f t="shared" si="146"/>
        <v>113398</v>
      </c>
      <c r="BC50" s="239">
        <f t="shared" si="147"/>
        <v>87862</v>
      </c>
      <c r="BD50" s="239">
        <f t="shared" si="148"/>
        <v>76448</v>
      </c>
      <c r="BE50" s="239">
        <f t="shared" si="149"/>
        <v>78389</v>
      </c>
      <c r="BF50" s="239">
        <f t="shared" si="150"/>
        <v>164734</v>
      </c>
      <c r="BG50" s="239">
        <f t="shared" si="151"/>
        <v>196882</v>
      </c>
      <c r="BH50" s="239">
        <f t="shared" si="152"/>
        <v>150345</v>
      </c>
      <c r="BI50" s="239">
        <f t="shared" si="153"/>
        <v>113479</v>
      </c>
      <c r="BJ50" s="239">
        <f t="shared" si="154"/>
        <v>167705</v>
      </c>
      <c r="BK50" s="239">
        <f t="shared" si="155"/>
        <v>101963</v>
      </c>
      <c r="BL50" s="239">
        <f t="shared" si="156"/>
        <v>157823</v>
      </c>
      <c r="BM50" s="239">
        <f t="shared" si="157"/>
        <v>139576</v>
      </c>
      <c r="BN50" s="239">
        <f t="shared" si="158"/>
        <v>127939</v>
      </c>
      <c r="BO50" s="239">
        <f t="shared" si="159"/>
        <v>91204</v>
      </c>
      <c r="BP50" s="239">
        <f t="shared" si="160"/>
        <v>65669</v>
      </c>
      <c r="BQ50" s="239">
        <f t="shared" si="161"/>
        <v>64517</v>
      </c>
      <c r="BR50" s="239">
        <f t="shared" si="162"/>
        <v>57221</v>
      </c>
      <c r="BS50" s="239">
        <f t="shared" si="163"/>
        <v>45099</v>
      </c>
      <c r="BT50" s="239">
        <f t="shared" si="164"/>
        <v>45239</v>
      </c>
      <c r="BU50" s="239">
        <f t="shared" si="165"/>
        <v>43749</v>
      </c>
      <c r="BV50" s="239">
        <f t="shared" si="166"/>
        <v>31798</v>
      </c>
      <c r="BW50" s="239">
        <f t="shared" si="167"/>
        <v>17887</v>
      </c>
      <c r="BX50" s="239">
        <f t="shared" si="168"/>
        <v>15888</v>
      </c>
      <c r="BY50" s="239">
        <f t="shared" si="169"/>
        <v>13884</v>
      </c>
      <c r="BZ50" s="239">
        <f t="shared" si="170"/>
        <v>16892</v>
      </c>
      <c r="CA50" s="239">
        <f t="shared" si="171"/>
        <v>33991</v>
      </c>
      <c r="CB50" s="239">
        <f t="shared" si="172"/>
        <v>74438</v>
      </c>
      <c r="CC50" s="239">
        <f t="shared" si="173"/>
        <v>4952</v>
      </c>
      <c r="CD50" s="239">
        <f t="shared" si="174"/>
        <v>7941</v>
      </c>
      <c r="CE50" s="239">
        <f t="shared" si="175"/>
        <v>5189</v>
      </c>
      <c r="CF50" s="239">
        <f t="shared" si="176"/>
        <v>26522</v>
      </c>
      <c r="CG50" s="239">
        <f t="shared" si="177"/>
        <v>8613</v>
      </c>
      <c r="CH50" s="239">
        <f t="shared" si="178"/>
        <v>46537</v>
      </c>
      <c r="CI50" s="239">
        <f t="shared" si="179"/>
        <v>13587</v>
      </c>
      <c r="CJ50" s="239">
        <f t="shared" si="180"/>
        <v>19439</v>
      </c>
      <c r="CK50" s="239">
        <f t="shared" si="181"/>
        <v>50426</v>
      </c>
      <c r="CL50" s="239">
        <f t="shared" si="182"/>
        <v>102379</v>
      </c>
      <c r="CM50" s="239">
        <f t="shared" si="183"/>
        <v>16533</v>
      </c>
      <c r="CN50" s="239">
        <f t="shared" si="184"/>
        <v>70952</v>
      </c>
    </row>
    <row r="51" spans="1:92">
      <c r="A51" s="235">
        <v>7</v>
      </c>
      <c r="B51" s="236">
        <v>45733</v>
      </c>
      <c r="C51" s="236">
        <v>55775</v>
      </c>
      <c r="D51" s="236">
        <v>58086</v>
      </c>
      <c r="E51" s="236">
        <v>63165</v>
      </c>
      <c r="F51" s="236">
        <v>64260</v>
      </c>
      <c r="G51" s="236">
        <v>71847</v>
      </c>
      <c r="H51" s="236">
        <v>58595</v>
      </c>
      <c r="I51" s="236">
        <v>48473</v>
      </c>
      <c r="J51" s="236">
        <v>42822</v>
      </c>
      <c r="K51" s="236">
        <v>40995</v>
      </c>
      <c r="L51" s="236">
        <v>44428</v>
      </c>
      <c r="M51" s="236">
        <v>68745</v>
      </c>
      <c r="N51" s="236">
        <v>82611</v>
      </c>
      <c r="O51" s="236">
        <v>76478</v>
      </c>
      <c r="P51" s="236">
        <v>45839</v>
      </c>
      <c r="Q51" s="236">
        <v>85650</v>
      </c>
      <c r="R51" s="236">
        <v>61260</v>
      </c>
      <c r="S51" s="236">
        <v>76546</v>
      </c>
      <c r="T51" s="236">
        <v>65797</v>
      </c>
      <c r="U51" s="236">
        <v>65035</v>
      </c>
      <c r="V51" s="236">
        <v>53050</v>
      </c>
      <c r="W51" s="236">
        <v>42107</v>
      </c>
      <c r="X51" s="236">
        <v>43386</v>
      </c>
      <c r="Y51" s="236">
        <v>28407</v>
      </c>
      <c r="Z51" s="236">
        <v>24814</v>
      </c>
      <c r="AA51" s="236">
        <v>25054</v>
      </c>
      <c r="AB51" s="236">
        <v>21957</v>
      </c>
      <c r="AC51" s="236">
        <v>17556</v>
      </c>
      <c r="AD51" s="236">
        <v>9592</v>
      </c>
      <c r="AE51" s="236">
        <v>9273</v>
      </c>
      <c r="AF51" s="236">
        <v>8734</v>
      </c>
      <c r="AG51" s="236">
        <v>10088</v>
      </c>
      <c r="AH51" s="236">
        <v>22168</v>
      </c>
      <c r="AI51" s="236">
        <v>46461</v>
      </c>
      <c r="AJ51" s="236">
        <v>2378</v>
      </c>
      <c r="AK51" s="236">
        <v>4963</v>
      </c>
      <c r="AL51" s="236">
        <v>3633</v>
      </c>
      <c r="AM51" s="236">
        <v>18879</v>
      </c>
      <c r="AN51" s="236">
        <v>5965</v>
      </c>
      <c r="AO51" s="236">
        <v>32153</v>
      </c>
      <c r="AP51" s="236">
        <v>9818</v>
      </c>
      <c r="AQ51" s="236">
        <v>14135</v>
      </c>
      <c r="AR51" s="236">
        <v>34994</v>
      </c>
      <c r="AS51" s="236">
        <v>77089</v>
      </c>
      <c r="AT51" s="236">
        <v>11209</v>
      </c>
      <c r="AV51" s="239">
        <f t="shared" si="185"/>
        <v>45733</v>
      </c>
      <c r="AW51" s="239">
        <f t="shared" si="141"/>
        <v>55775</v>
      </c>
      <c r="AX51" s="239">
        <f t="shared" si="142"/>
        <v>58086</v>
      </c>
      <c r="AY51" s="239">
        <f t="shared" si="143"/>
        <v>63165</v>
      </c>
      <c r="AZ51" s="239">
        <f t="shared" si="144"/>
        <v>64260</v>
      </c>
      <c r="BA51" s="239">
        <f t="shared" si="145"/>
        <v>71847</v>
      </c>
      <c r="BB51" s="239">
        <f t="shared" si="146"/>
        <v>58595</v>
      </c>
      <c r="BC51" s="239">
        <f t="shared" si="147"/>
        <v>48473</v>
      </c>
      <c r="BD51" s="239">
        <f t="shared" si="148"/>
        <v>42822</v>
      </c>
      <c r="BE51" s="239">
        <f t="shared" si="149"/>
        <v>40995</v>
      </c>
      <c r="BF51" s="239">
        <f t="shared" si="150"/>
        <v>44428</v>
      </c>
      <c r="BG51" s="239">
        <f t="shared" si="151"/>
        <v>68745</v>
      </c>
      <c r="BH51" s="239">
        <f t="shared" si="152"/>
        <v>82611</v>
      </c>
      <c r="BI51" s="239">
        <f t="shared" si="153"/>
        <v>76478</v>
      </c>
      <c r="BJ51" s="239">
        <f t="shared" si="154"/>
        <v>45839</v>
      </c>
      <c r="BK51" s="239">
        <f t="shared" si="155"/>
        <v>85650</v>
      </c>
      <c r="BL51" s="239">
        <f t="shared" si="156"/>
        <v>61260</v>
      </c>
      <c r="BM51" s="239">
        <f t="shared" si="157"/>
        <v>76546</v>
      </c>
      <c r="BN51" s="239">
        <f t="shared" si="158"/>
        <v>65797</v>
      </c>
      <c r="BO51" s="239">
        <f t="shared" si="159"/>
        <v>65035</v>
      </c>
      <c r="BP51" s="239">
        <f t="shared" si="160"/>
        <v>53050</v>
      </c>
      <c r="BQ51" s="239">
        <f t="shared" si="161"/>
        <v>42107</v>
      </c>
      <c r="BR51" s="239">
        <f t="shared" si="162"/>
        <v>43386</v>
      </c>
      <c r="BS51" s="239">
        <f t="shared" si="163"/>
        <v>28407</v>
      </c>
      <c r="BT51" s="239">
        <f t="shared" si="164"/>
        <v>24814</v>
      </c>
      <c r="BU51" s="239">
        <f t="shared" si="165"/>
        <v>25054</v>
      </c>
      <c r="BV51" s="239">
        <f t="shared" si="166"/>
        <v>21957</v>
      </c>
      <c r="BW51" s="239">
        <f t="shared" si="167"/>
        <v>17556</v>
      </c>
      <c r="BX51" s="239">
        <f t="shared" si="168"/>
        <v>9592</v>
      </c>
      <c r="BY51" s="239">
        <f t="shared" si="169"/>
        <v>9273</v>
      </c>
      <c r="BZ51" s="239">
        <f t="shared" si="170"/>
        <v>8734</v>
      </c>
      <c r="CA51" s="239">
        <f t="shared" si="171"/>
        <v>10088</v>
      </c>
      <c r="CB51" s="239">
        <f t="shared" si="172"/>
        <v>22168</v>
      </c>
      <c r="CC51" s="239">
        <f t="shared" si="173"/>
        <v>46461</v>
      </c>
      <c r="CD51" s="239">
        <f t="shared" si="174"/>
        <v>2378</v>
      </c>
      <c r="CE51" s="239">
        <f t="shared" si="175"/>
        <v>4963</v>
      </c>
      <c r="CF51" s="239">
        <f t="shared" si="176"/>
        <v>3633</v>
      </c>
      <c r="CG51" s="239">
        <f t="shared" si="177"/>
        <v>18879</v>
      </c>
      <c r="CH51" s="239">
        <f t="shared" si="178"/>
        <v>5965</v>
      </c>
      <c r="CI51" s="239">
        <f t="shared" si="179"/>
        <v>32153</v>
      </c>
      <c r="CJ51" s="239">
        <f t="shared" si="180"/>
        <v>9818</v>
      </c>
      <c r="CK51" s="239">
        <f t="shared" si="181"/>
        <v>14135</v>
      </c>
      <c r="CL51" s="239">
        <f t="shared" si="182"/>
        <v>34994</v>
      </c>
      <c r="CM51" s="239">
        <f t="shared" si="183"/>
        <v>77089</v>
      </c>
      <c r="CN51" s="239">
        <f t="shared" si="184"/>
        <v>11209</v>
      </c>
    </row>
    <row r="52" spans="1:92">
      <c r="A52" s="235">
        <v>8</v>
      </c>
      <c r="B52" s="236">
        <v>29526</v>
      </c>
      <c r="C52" s="236">
        <v>24886</v>
      </c>
      <c r="D52" s="236">
        <v>29989</v>
      </c>
      <c r="E52" s="236">
        <v>24495</v>
      </c>
      <c r="F52" s="236">
        <v>32589</v>
      </c>
      <c r="G52" s="236">
        <v>27181</v>
      </c>
      <c r="H52" s="236">
        <v>28382</v>
      </c>
      <c r="I52" s="236">
        <v>21433</v>
      </c>
      <c r="J52" s="236">
        <v>20176</v>
      </c>
      <c r="K52" s="236">
        <v>16770</v>
      </c>
      <c r="L52" s="236">
        <v>22371</v>
      </c>
      <c r="M52" s="236">
        <v>19675</v>
      </c>
      <c r="N52" s="236">
        <v>30544</v>
      </c>
      <c r="O52" s="236">
        <v>35933</v>
      </c>
      <c r="P52" s="236">
        <v>29284</v>
      </c>
      <c r="Q52" s="236">
        <v>17998</v>
      </c>
      <c r="R52" s="236">
        <v>45713</v>
      </c>
      <c r="S52" s="236">
        <v>35388</v>
      </c>
      <c r="T52" s="236">
        <v>30324</v>
      </c>
      <c r="U52" s="236">
        <v>37267</v>
      </c>
      <c r="V52" s="236">
        <v>35839</v>
      </c>
      <c r="W52" s="236">
        <v>30611</v>
      </c>
      <c r="X52" s="236">
        <v>26826</v>
      </c>
      <c r="Y52" s="236">
        <v>23877</v>
      </c>
      <c r="Z52" s="236">
        <v>13891</v>
      </c>
      <c r="AA52" s="236">
        <v>15061</v>
      </c>
      <c r="AB52" s="236">
        <v>13136</v>
      </c>
      <c r="AC52" s="236">
        <v>10912</v>
      </c>
      <c r="AD52" s="236">
        <v>8133</v>
      </c>
      <c r="AE52" s="236">
        <v>4964</v>
      </c>
      <c r="AF52" s="236">
        <v>5259</v>
      </c>
      <c r="AG52" s="236">
        <v>5125</v>
      </c>
      <c r="AH52" s="236">
        <v>6607</v>
      </c>
      <c r="AI52" s="236">
        <v>11867</v>
      </c>
      <c r="AJ52" s="236">
        <v>28072</v>
      </c>
      <c r="AK52" s="236">
        <v>968</v>
      </c>
      <c r="AL52" s="236">
        <v>3583</v>
      </c>
      <c r="AM52" s="236">
        <v>2699</v>
      </c>
      <c r="AN52" s="236">
        <v>13468</v>
      </c>
      <c r="AO52" s="236">
        <v>4161</v>
      </c>
      <c r="AP52" s="236">
        <v>22387</v>
      </c>
      <c r="AQ52" s="236">
        <v>7238</v>
      </c>
      <c r="AR52" s="236">
        <v>9823</v>
      </c>
      <c r="AS52" s="236">
        <v>25010</v>
      </c>
      <c r="AT52" s="236">
        <v>57301</v>
      </c>
      <c r="AV52" s="239">
        <f t="shared" si="185"/>
        <v>29526</v>
      </c>
      <c r="AW52" s="239">
        <f t="shared" si="141"/>
        <v>24886</v>
      </c>
      <c r="AX52" s="239">
        <f t="shared" si="142"/>
        <v>29989</v>
      </c>
      <c r="AY52" s="239">
        <f t="shared" si="143"/>
        <v>24495</v>
      </c>
      <c r="AZ52" s="239">
        <f t="shared" si="144"/>
        <v>32589</v>
      </c>
      <c r="BA52" s="239">
        <f t="shared" si="145"/>
        <v>27181</v>
      </c>
      <c r="BB52" s="239">
        <f t="shared" si="146"/>
        <v>28382</v>
      </c>
      <c r="BC52" s="239">
        <f t="shared" si="147"/>
        <v>21433</v>
      </c>
      <c r="BD52" s="239">
        <f t="shared" si="148"/>
        <v>20176</v>
      </c>
      <c r="BE52" s="239">
        <f t="shared" si="149"/>
        <v>16770</v>
      </c>
      <c r="BF52" s="239">
        <f t="shared" si="150"/>
        <v>22371</v>
      </c>
      <c r="BG52" s="239">
        <f t="shared" si="151"/>
        <v>19675</v>
      </c>
      <c r="BH52" s="239">
        <f t="shared" si="152"/>
        <v>30544</v>
      </c>
      <c r="BI52" s="239">
        <f t="shared" si="153"/>
        <v>35933</v>
      </c>
      <c r="BJ52" s="239">
        <f t="shared" si="154"/>
        <v>29284</v>
      </c>
      <c r="BK52" s="239">
        <f t="shared" si="155"/>
        <v>17998</v>
      </c>
      <c r="BL52" s="239">
        <f t="shared" si="156"/>
        <v>45713</v>
      </c>
      <c r="BM52" s="239">
        <f t="shared" si="157"/>
        <v>35388</v>
      </c>
      <c r="BN52" s="239">
        <f t="shared" si="158"/>
        <v>30324</v>
      </c>
      <c r="BO52" s="239">
        <f t="shared" si="159"/>
        <v>37267</v>
      </c>
      <c r="BP52" s="239">
        <f t="shared" si="160"/>
        <v>35839</v>
      </c>
      <c r="BQ52" s="239">
        <f t="shared" si="161"/>
        <v>30611</v>
      </c>
      <c r="BR52" s="239">
        <f t="shared" si="162"/>
        <v>26826</v>
      </c>
      <c r="BS52" s="239">
        <f t="shared" si="163"/>
        <v>23877</v>
      </c>
      <c r="BT52" s="239">
        <f t="shared" si="164"/>
        <v>13891</v>
      </c>
      <c r="BU52" s="239">
        <f t="shared" si="165"/>
        <v>15061</v>
      </c>
      <c r="BV52" s="239">
        <f t="shared" si="166"/>
        <v>13136</v>
      </c>
      <c r="BW52" s="239">
        <f t="shared" si="167"/>
        <v>10912</v>
      </c>
      <c r="BX52" s="239">
        <f t="shared" si="168"/>
        <v>8133</v>
      </c>
      <c r="BY52" s="239">
        <f t="shared" si="169"/>
        <v>4964</v>
      </c>
      <c r="BZ52" s="239">
        <f t="shared" si="170"/>
        <v>5259</v>
      </c>
      <c r="CA52" s="239">
        <f t="shared" si="171"/>
        <v>5125</v>
      </c>
      <c r="CB52" s="239">
        <f t="shared" si="172"/>
        <v>6607</v>
      </c>
      <c r="CC52" s="239">
        <f t="shared" si="173"/>
        <v>11867</v>
      </c>
      <c r="CD52" s="239">
        <f t="shared" si="174"/>
        <v>28072</v>
      </c>
      <c r="CE52" s="239">
        <f t="shared" si="175"/>
        <v>968</v>
      </c>
      <c r="CF52" s="239">
        <f t="shared" si="176"/>
        <v>3583</v>
      </c>
      <c r="CG52" s="239">
        <f t="shared" si="177"/>
        <v>2699</v>
      </c>
      <c r="CH52" s="239">
        <f t="shared" si="178"/>
        <v>13468</v>
      </c>
      <c r="CI52" s="239">
        <f t="shared" si="179"/>
        <v>4161</v>
      </c>
      <c r="CJ52" s="239">
        <f t="shared" si="180"/>
        <v>22387</v>
      </c>
      <c r="CK52" s="239">
        <f t="shared" si="181"/>
        <v>7238</v>
      </c>
      <c r="CL52" s="239">
        <f t="shared" si="182"/>
        <v>9823</v>
      </c>
      <c r="CM52" s="239">
        <f t="shared" si="183"/>
        <v>25010</v>
      </c>
      <c r="CN52" s="239">
        <f t="shared" si="184"/>
        <v>57301</v>
      </c>
    </row>
    <row r="53" spans="1:92">
      <c r="A53" s="235">
        <v>9</v>
      </c>
      <c r="B53" s="236">
        <v>13668</v>
      </c>
      <c r="C53" s="236">
        <v>18209</v>
      </c>
      <c r="D53" s="236">
        <v>13003</v>
      </c>
      <c r="E53" s="236">
        <v>15955</v>
      </c>
      <c r="F53" s="236">
        <v>12290</v>
      </c>
      <c r="G53" s="236">
        <v>17942</v>
      </c>
      <c r="H53" s="236">
        <v>11330</v>
      </c>
      <c r="I53" s="236">
        <v>10815</v>
      </c>
      <c r="J53" s="236">
        <v>8592</v>
      </c>
      <c r="K53" s="236">
        <v>9192</v>
      </c>
      <c r="L53" s="236">
        <v>9662</v>
      </c>
      <c r="M53" s="236">
        <v>8715</v>
      </c>
      <c r="N53" s="236">
        <v>6969</v>
      </c>
      <c r="O53" s="236">
        <v>13798</v>
      </c>
      <c r="P53" s="236">
        <v>10310</v>
      </c>
      <c r="Q53" s="236">
        <v>14046</v>
      </c>
      <c r="R53" s="236">
        <v>5584</v>
      </c>
      <c r="S53" s="236">
        <v>26769</v>
      </c>
      <c r="T53" s="236">
        <v>14076</v>
      </c>
      <c r="U53" s="236">
        <v>15228</v>
      </c>
      <c r="V53" s="236">
        <v>23446</v>
      </c>
      <c r="W53" s="236">
        <v>17427</v>
      </c>
      <c r="X53" s="236">
        <v>18369</v>
      </c>
      <c r="Y53" s="236">
        <v>13368</v>
      </c>
      <c r="Z53" s="236">
        <v>11278</v>
      </c>
      <c r="AA53" s="236">
        <v>7249</v>
      </c>
      <c r="AB53" s="236">
        <v>5919</v>
      </c>
      <c r="AC53" s="236">
        <v>5240</v>
      </c>
      <c r="AD53" s="236">
        <v>4424</v>
      </c>
      <c r="AE53" s="236">
        <v>3469</v>
      </c>
      <c r="AF53" s="236">
        <v>2328</v>
      </c>
      <c r="AG53" s="236">
        <v>2904</v>
      </c>
      <c r="AH53" s="236">
        <v>3236</v>
      </c>
      <c r="AI53" s="236">
        <v>3415</v>
      </c>
      <c r="AJ53" s="236">
        <v>6515</v>
      </c>
      <c r="AK53" s="236">
        <v>17766</v>
      </c>
      <c r="AL53" s="236">
        <v>496</v>
      </c>
      <c r="AM53" s="236">
        <v>2417</v>
      </c>
      <c r="AN53" s="236">
        <v>1877</v>
      </c>
      <c r="AO53" s="236">
        <v>9351</v>
      </c>
      <c r="AP53" s="236">
        <v>2479</v>
      </c>
      <c r="AQ53" s="236">
        <v>15900</v>
      </c>
      <c r="AR53" s="236">
        <v>5379</v>
      </c>
      <c r="AS53" s="236">
        <v>6959</v>
      </c>
      <c r="AT53" s="236">
        <v>16899</v>
      </c>
      <c r="AV53" s="239">
        <f t="shared" si="185"/>
        <v>13668</v>
      </c>
      <c r="AW53" s="239">
        <f t="shared" si="141"/>
        <v>18209</v>
      </c>
      <c r="AX53" s="239">
        <f t="shared" si="142"/>
        <v>13003</v>
      </c>
      <c r="AY53" s="239">
        <f t="shared" si="143"/>
        <v>15955</v>
      </c>
      <c r="AZ53" s="239">
        <f t="shared" si="144"/>
        <v>12290</v>
      </c>
      <c r="BA53" s="239">
        <f t="shared" si="145"/>
        <v>17942</v>
      </c>
      <c r="BB53" s="239">
        <f t="shared" si="146"/>
        <v>11330</v>
      </c>
      <c r="BC53" s="239">
        <f t="shared" si="147"/>
        <v>10815</v>
      </c>
      <c r="BD53" s="239">
        <f t="shared" si="148"/>
        <v>8592</v>
      </c>
      <c r="BE53" s="239">
        <f t="shared" si="149"/>
        <v>9192</v>
      </c>
      <c r="BF53" s="239">
        <f t="shared" si="150"/>
        <v>9662</v>
      </c>
      <c r="BG53" s="239">
        <f t="shared" si="151"/>
        <v>8715</v>
      </c>
      <c r="BH53" s="239">
        <f t="shared" si="152"/>
        <v>6969</v>
      </c>
      <c r="BI53" s="239">
        <f t="shared" si="153"/>
        <v>13798</v>
      </c>
      <c r="BJ53" s="239">
        <f t="shared" si="154"/>
        <v>10310</v>
      </c>
      <c r="BK53" s="239">
        <f t="shared" si="155"/>
        <v>14046</v>
      </c>
      <c r="BL53" s="239">
        <f t="shared" si="156"/>
        <v>5584</v>
      </c>
      <c r="BM53" s="239">
        <f t="shared" si="157"/>
        <v>26769</v>
      </c>
      <c r="BN53" s="239">
        <f t="shared" si="158"/>
        <v>14076</v>
      </c>
      <c r="BO53" s="239">
        <f t="shared" si="159"/>
        <v>15228</v>
      </c>
      <c r="BP53" s="239">
        <f t="shared" si="160"/>
        <v>23446</v>
      </c>
      <c r="BQ53" s="239">
        <f t="shared" si="161"/>
        <v>17427</v>
      </c>
      <c r="BR53" s="239">
        <f t="shared" si="162"/>
        <v>18369</v>
      </c>
      <c r="BS53" s="239">
        <f t="shared" si="163"/>
        <v>13368</v>
      </c>
      <c r="BT53" s="239">
        <f t="shared" si="164"/>
        <v>11278</v>
      </c>
      <c r="BU53" s="239">
        <f t="shared" si="165"/>
        <v>7249</v>
      </c>
      <c r="BV53" s="239">
        <f t="shared" si="166"/>
        <v>5919</v>
      </c>
      <c r="BW53" s="239">
        <f t="shared" si="167"/>
        <v>5240</v>
      </c>
      <c r="BX53" s="239">
        <f t="shared" si="168"/>
        <v>4424</v>
      </c>
      <c r="BY53" s="239">
        <f t="shared" si="169"/>
        <v>3469</v>
      </c>
      <c r="BZ53" s="239">
        <f t="shared" si="170"/>
        <v>2328</v>
      </c>
      <c r="CA53" s="239">
        <f t="shared" si="171"/>
        <v>2904</v>
      </c>
      <c r="CB53" s="239">
        <f t="shared" si="172"/>
        <v>3236</v>
      </c>
      <c r="CC53" s="239">
        <f t="shared" si="173"/>
        <v>3415</v>
      </c>
      <c r="CD53" s="239">
        <f t="shared" si="174"/>
        <v>6515</v>
      </c>
      <c r="CE53" s="239">
        <f t="shared" si="175"/>
        <v>17766</v>
      </c>
      <c r="CF53" s="239">
        <f t="shared" si="176"/>
        <v>496</v>
      </c>
      <c r="CG53" s="239">
        <f t="shared" si="177"/>
        <v>2417</v>
      </c>
      <c r="CH53" s="239">
        <f t="shared" si="178"/>
        <v>1877</v>
      </c>
      <c r="CI53" s="239">
        <f t="shared" si="179"/>
        <v>9351</v>
      </c>
      <c r="CJ53" s="239">
        <f t="shared" si="180"/>
        <v>2479</v>
      </c>
      <c r="CK53" s="239">
        <f t="shared" si="181"/>
        <v>15900</v>
      </c>
      <c r="CL53" s="239">
        <f t="shared" si="182"/>
        <v>5379</v>
      </c>
      <c r="CM53" s="239">
        <f t="shared" si="183"/>
        <v>6959</v>
      </c>
      <c r="CN53" s="239">
        <f t="shared" si="184"/>
        <v>16899</v>
      </c>
    </row>
    <row r="54" spans="1:92">
      <c r="A54" s="240" t="s">
        <v>63</v>
      </c>
      <c r="B54" s="236">
        <v>6804</v>
      </c>
      <c r="C54" s="236">
        <v>9975</v>
      </c>
      <c r="D54" s="236">
        <v>9791</v>
      </c>
      <c r="E54" s="236">
        <v>5686</v>
      </c>
      <c r="F54" s="236">
        <v>8805</v>
      </c>
      <c r="G54" s="236">
        <v>6981</v>
      </c>
      <c r="H54" s="236">
        <v>7628</v>
      </c>
      <c r="I54" s="236">
        <v>6209</v>
      </c>
      <c r="J54" s="236">
        <v>3910</v>
      </c>
      <c r="K54" s="236">
        <v>3635</v>
      </c>
      <c r="L54" s="236">
        <v>6945</v>
      </c>
      <c r="M54" s="236">
        <v>6086</v>
      </c>
      <c r="N54" s="236">
        <v>5948</v>
      </c>
      <c r="O54" s="236">
        <v>6568</v>
      </c>
      <c r="P54" s="236">
        <v>7349</v>
      </c>
      <c r="Q54" s="236">
        <v>7230</v>
      </c>
      <c r="R54" s="236">
        <v>7830</v>
      </c>
      <c r="S54" s="236">
        <v>8223</v>
      </c>
      <c r="T54" s="236">
        <v>15202</v>
      </c>
      <c r="U54" s="236">
        <v>14469</v>
      </c>
      <c r="V54" s="236">
        <v>17575</v>
      </c>
      <c r="W54" s="236">
        <v>21061</v>
      </c>
      <c r="X54" s="236">
        <v>18001</v>
      </c>
      <c r="Y54" s="236">
        <v>15995</v>
      </c>
      <c r="Z54" s="236">
        <v>12070</v>
      </c>
      <c r="AA54" s="236">
        <v>11876</v>
      </c>
      <c r="AB54" s="236">
        <v>8784</v>
      </c>
      <c r="AC54" s="236">
        <v>4080</v>
      </c>
      <c r="AD54" s="236">
        <v>3380</v>
      </c>
      <c r="AE54" s="236">
        <v>2732</v>
      </c>
      <c r="AF54" s="236">
        <v>2574</v>
      </c>
      <c r="AG54" s="236">
        <v>2216</v>
      </c>
      <c r="AH54" s="236">
        <v>3414</v>
      </c>
      <c r="AI54" s="236">
        <v>3471</v>
      </c>
      <c r="AJ54" s="236">
        <v>4084</v>
      </c>
      <c r="AK54" s="236">
        <v>7012</v>
      </c>
      <c r="AL54" s="236">
        <v>16298</v>
      </c>
      <c r="AM54" s="236">
        <v>10363</v>
      </c>
      <c r="AN54" s="236">
        <v>8728</v>
      </c>
      <c r="AO54" s="236">
        <v>7040</v>
      </c>
      <c r="AP54" s="236">
        <v>11236</v>
      </c>
      <c r="AQ54" s="236">
        <v>9380</v>
      </c>
      <c r="AR54" s="236">
        <v>18070</v>
      </c>
      <c r="AS54" s="236">
        <v>16687</v>
      </c>
      <c r="AT54" s="236">
        <v>15726</v>
      </c>
      <c r="AV54" s="239">
        <f t="shared" si="185"/>
        <v>6804</v>
      </c>
      <c r="AW54" s="239">
        <f t="shared" si="141"/>
        <v>9975</v>
      </c>
      <c r="AX54" s="239">
        <f t="shared" si="142"/>
        <v>9791</v>
      </c>
      <c r="AY54" s="239">
        <f t="shared" si="143"/>
        <v>5686</v>
      </c>
      <c r="AZ54" s="239">
        <f t="shared" si="144"/>
        <v>8805</v>
      </c>
      <c r="BA54" s="239">
        <f t="shared" si="145"/>
        <v>6981</v>
      </c>
      <c r="BB54" s="239">
        <f t="shared" si="146"/>
        <v>7628</v>
      </c>
      <c r="BC54" s="239">
        <f t="shared" si="147"/>
        <v>6209</v>
      </c>
      <c r="BD54" s="239">
        <f t="shared" si="148"/>
        <v>3910</v>
      </c>
      <c r="BE54" s="239">
        <f t="shared" si="149"/>
        <v>3635</v>
      </c>
      <c r="BF54" s="239">
        <f t="shared" si="150"/>
        <v>6945</v>
      </c>
      <c r="BG54" s="239">
        <f t="shared" si="151"/>
        <v>6086</v>
      </c>
      <c r="BH54" s="239">
        <f t="shared" si="152"/>
        <v>5948</v>
      </c>
      <c r="BI54" s="239">
        <f t="shared" si="153"/>
        <v>6568</v>
      </c>
      <c r="BJ54" s="239">
        <f t="shared" si="154"/>
        <v>7349</v>
      </c>
      <c r="BK54" s="239">
        <f t="shared" si="155"/>
        <v>7230</v>
      </c>
      <c r="BL54" s="239">
        <f t="shared" si="156"/>
        <v>7830</v>
      </c>
      <c r="BM54" s="239">
        <f t="shared" si="157"/>
        <v>8223</v>
      </c>
      <c r="BN54" s="239">
        <f t="shared" si="158"/>
        <v>15202</v>
      </c>
      <c r="BO54" s="239">
        <f t="shared" si="159"/>
        <v>14469</v>
      </c>
      <c r="BP54" s="239">
        <f t="shared" si="160"/>
        <v>17575</v>
      </c>
      <c r="BQ54" s="239">
        <f t="shared" si="161"/>
        <v>21061</v>
      </c>
      <c r="BR54" s="239">
        <f t="shared" si="162"/>
        <v>18001</v>
      </c>
      <c r="BS54" s="239">
        <f t="shared" si="163"/>
        <v>15995</v>
      </c>
      <c r="BT54" s="239">
        <f t="shared" si="164"/>
        <v>12070</v>
      </c>
      <c r="BU54" s="239">
        <f t="shared" si="165"/>
        <v>11876</v>
      </c>
      <c r="BV54" s="239">
        <f t="shared" si="166"/>
        <v>8784</v>
      </c>
      <c r="BW54" s="239">
        <f t="shared" si="167"/>
        <v>4080</v>
      </c>
      <c r="BX54" s="239">
        <f t="shared" si="168"/>
        <v>3380</v>
      </c>
      <c r="BY54" s="239">
        <f t="shared" si="169"/>
        <v>2732</v>
      </c>
      <c r="BZ54" s="239">
        <f t="shared" si="170"/>
        <v>2574</v>
      </c>
      <c r="CA54" s="239">
        <f t="shared" si="171"/>
        <v>2216</v>
      </c>
      <c r="CB54" s="239">
        <f t="shared" si="172"/>
        <v>3414</v>
      </c>
      <c r="CC54" s="239">
        <f t="shared" si="173"/>
        <v>3471</v>
      </c>
      <c r="CD54" s="239">
        <f t="shared" si="174"/>
        <v>4084</v>
      </c>
      <c r="CE54" s="239">
        <f t="shared" si="175"/>
        <v>7012</v>
      </c>
      <c r="CF54" s="239">
        <f t="shared" si="176"/>
        <v>16298</v>
      </c>
      <c r="CG54" s="239">
        <f t="shared" si="177"/>
        <v>10363</v>
      </c>
      <c r="CH54" s="239">
        <f t="shared" si="178"/>
        <v>8728</v>
      </c>
      <c r="CI54" s="239">
        <f t="shared" si="179"/>
        <v>7040</v>
      </c>
      <c r="CJ54" s="239">
        <f t="shared" si="180"/>
        <v>11236</v>
      </c>
      <c r="CK54" s="239">
        <f t="shared" si="181"/>
        <v>9380</v>
      </c>
      <c r="CL54" s="239">
        <f t="shared" si="182"/>
        <v>18070</v>
      </c>
      <c r="CM54" s="239">
        <f t="shared" si="183"/>
        <v>16687</v>
      </c>
      <c r="CN54" s="239">
        <f t="shared" si="184"/>
        <v>15726</v>
      </c>
    </row>
    <row r="55" spans="1:92">
      <c r="A55" s="241" t="s">
        <v>64</v>
      </c>
      <c r="B55" s="242">
        <v>2275397</v>
      </c>
      <c r="C55" s="242">
        <v>2157764</v>
      </c>
      <c r="D55" s="242">
        <v>2115560</v>
      </c>
      <c r="E55" s="242">
        <v>2026935</v>
      </c>
      <c r="F55" s="242">
        <v>1766660</v>
      </c>
      <c r="G55" s="242">
        <v>1600471</v>
      </c>
      <c r="H55" s="242">
        <v>2509044</v>
      </c>
      <c r="I55" s="242">
        <v>3379029</v>
      </c>
      <c r="J55" s="242">
        <v>3515309</v>
      </c>
      <c r="K55" s="242">
        <v>3008144</v>
      </c>
      <c r="L55" s="242">
        <v>3659967</v>
      </c>
      <c r="M55" s="242">
        <v>3066277</v>
      </c>
      <c r="N55" s="242">
        <v>2473169</v>
      </c>
      <c r="O55" s="242">
        <v>2274993</v>
      </c>
      <c r="P55" s="242">
        <v>2216132</v>
      </c>
      <c r="Q55" s="242">
        <v>1923093</v>
      </c>
      <c r="R55" s="242">
        <v>1607927</v>
      </c>
      <c r="S55" s="242">
        <v>1227204</v>
      </c>
      <c r="T55" s="242">
        <v>998352</v>
      </c>
      <c r="U55" s="242">
        <v>900663</v>
      </c>
      <c r="V55" s="242">
        <v>993786</v>
      </c>
      <c r="W55" s="242">
        <v>919577</v>
      </c>
      <c r="X55" s="242">
        <v>792689</v>
      </c>
      <c r="Y55" s="242">
        <v>580513</v>
      </c>
      <c r="Z55" s="242">
        <v>463161</v>
      </c>
      <c r="AA55" s="242">
        <v>337760</v>
      </c>
      <c r="AB55" s="242">
        <v>274583</v>
      </c>
      <c r="AC55" s="242">
        <v>339914</v>
      </c>
      <c r="AD55" s="242">
        <v>613033</v>
      </c>
      <c r="AE55" s="242">
        <v>428584</v>
      </c>
      <c r="AF55" s="242">
        <v>312260</v>
      </c>
      <c r="AG55" s="242">
        <v>227963</v>
      </c>
      <c r="AH55" s="242">
        <v>254591</v>
      </c>
      <c r="AI55" s="242">
        <v>203003</v>
      </c>
      <c r="AJ55" s="242">
        <v>320611</v>
      </c>
      <c r="AK55" s="242">
        <v>274656</v>
      </c>
      <c r="AL55" s="242">
        <v>260602</v>
      </c>
      <c r="AM55" s="242">
        <v>350459</v>
      </c>
      <c r="AN55" s="242">
        <v>565305</v>
      </c>
      <c r="AO55" s="242">
        <v>469630</v>
      </c>
      <c r="AP55" s="242">
        <v>566964</v>
      </c>
      <c r="AQ55" s="242">
        <v>1054058</v>
      </c>
      <c r="AR55" s="242">
        <v>845630</v>
      </c>
      <c r="AS55" s="242">
        <v>1106109</v>
      </c>
      <c r="AT55" s="242">
        <v>1520786</v>
      </c>
      <c r="AV55" s="239">
        <f t="shared" si="185"/>
        <v>2275397</v>
      </c>
      <c r="AW55" s="239">
        <f t="shared" si="141"/>
        <v>2157764</v>
      </c>
      <c r="AX55" s="239">
        <f t="shared" si="142"/>
        <v>2115560</v>
      </c>
      <c r="AY55" s="239">
        <f t="shared" si="143"/>
        <v>2026935</v>
      </c>
      <c r="AZ55" s="239">
        <f t="shared" si="144"/>
        <v>1766660</v>
      </c>
      <c r="BA55" s="239">
        <f t="shared" si="145"/>
        <v>1600471</v>
      </c>
      <c r="BB55" s="239">
        <f t="shared" si="146"/>
        <v>2509044</v>
      </c>
      <c r="BC55" s="239">
        <f t="shared" si="147"/>
        <v>3379029</v>
      </c>
      <c r="BD55" s="239">
        <f t="shared" si="148"/>
        <v>3515309</v>
      </c>
      <c r="BE55" s="239">
        <f t="shared" si="149"/>
        <v>3008144</v>
      </c>
      <c r="BF55" s="239">
        <f t="shared" si="150"/>
        <v>3659967</v>
      </c>
      <c r="BG55" s="239">
        <f t="shared" si="151"/>
        <v>3066277</v>
      </c>
      <c r="BH55" s="239">
        <f t="shared" si="152"/>
        <v>2473169</v>
      </c>
      <c r="BI55" s="239">
        <f t="shared" si="153"/>
        <v>2274993</v>
      </c>
      <c r="BJ55" s="239">
        <f t="shared" si="154"/>
        <v>2216132</v>
      </c>
      <c r="BK55" s="239">
        <f t="shared" si="155"/>
        <v>1923093</v>
      </c>
      <c r="BL55" s="239">
        <f t="shared" si="156"/>
        <v>1607927</v>
      </c>
      <c r="BM55" s="239">
        <f t="shared" si="157"/>
        <v>1227204</v>
      </c>
      <c r="BN55" s="239">
        <f t="shared" si="158"/>
        <v>998352</v>
      </c>
      <c r="BO55" s="239">
        <f t="shared" si="159"/>
        <v>900663</v>
      </c>
      <c r="BP55" s="239">
        <f t="shared" si="160"/>
        <v>993786</v>
      </c>
      <c r="BQ55" s="239">
        <f t="shared" si="161"/>
        <v>919577</v>
      </c>
      <c r="BR55" s="239">
        <f t="shared" si="162"/>
        <v>792689</v>
      </c>
      <c r="BS55" s="239">
        <f t="shared" si="163"/>
        <v>580513</v>
      </c>
      <c r="BT55" s="239">
        <f t="shared" si="164"/>
        <v>463161</v>
      </c>
      <c r="BU55" s="239">
        <f t="shared" si="165"/>
        <v>337760</v>
      </c>
      <c r="BV55" s="239">
        <f t="shared" si="166"/>
        <v>274583</v>
      </c>
      <c r="BW55" s="239">
        <f t="shared" si="167"/>
        <v>339914</v>
      </c>
      <c r="BX55" s="239">
        <f t="shared" si="168"/>
        <v>613033</v>
      </c>
      <c r="BY55" s="239">
        <f t="shared" si="169"/>
        <v>428584</v>
      </c>
      <c r="BZ55" s="239">
        <f t="shared" si="170"/>
        <v>312260</v>
      </c>
      <c r="CA55" s="239">
        <f t="shared" si="171"/>
        <v>227963</v>
      </c>
      <c r="CB55" s="239">
        <f t="shared" si="172"/>
        <v>254591</v>
      </c>
      <c r="CC55" s="239">
        <f t="shared" si="173"/>
        <v>203003</v>
      </c>
      <c r="CD55" s="239">
        <f t="shared" si="174"/>
        <v>320611</v>
      </c>
      <c r="CE55" s="239">
        <f t="shared" si="175"/>
        <v>274656</v>
      </c>
      <c r="CF55" s="239">
        <f t="shared" si="176"/>
        <v>260602</v>
      </c>
      <c r="CG55" s="239">
        <f t="shared" si="177"/>
        <v>350459</v>
      </c>
      <c r="CH55" s="239">
        <f t="shared" si="178"/>
        <v>565305</v>
      </c>
      <c r="CI55" s="239">
        <f t="shared" si="179"/>
        <v>469630</v>
      </c>
      <c r="CJ55" s="239">
        <f t="shared" si="180"/>
        <v>566964</v>
      </c>
      <c r="CK55" s="239">
        <f t="shared" si="181"/>
        <v>1054058</v>
      </c>
      <c r="CL55" s="239">
        <f t="shared" si="182"/>
        <v>845630</v>
      </c>
      <c r="CM55" s="239">
        <f t="shared" si="183"/>
        <v>1106109</v>
      </c>
      <c r="CN55" s="239">
        <f t="shared" si="184"/>
        <v>1520786</v>
      </c>
    </row>
    <row r="56" spans="1:92">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61"/>
      <c r="AP56" s="61"/>
      <c r="AQ56" s="9"/>
      <c r="AR56" s="61"/>
      <c r="AS56" s="61"/>
    </row>
    <row r="57" spans="1:92">
      <c r="A57" s="232" t="s">
        <v>13</v>
      </c>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61"/>
      <c r="AP57" s="61"/>
      <c r="AQ57" s="9"/>
      <c r="AR57" s="61"/>
      <c r="AS57" s="61"/>
    </row>
    <row r="58" spans="1:92">
      <c r="A58" s="233" t="s">
        <v>62</v>
      </c>
      <c r="B58" s="234">
        <v>1980</v>
      </c>
      <c r="C58" s="234">
        <v>1981</v>
      </c>
      <c r="D58" s="234">
        <v>1982</v>
      </c>
      <c r="E58" s="234">
        <v>1983</v>
      </c>
      <c r="F58" s="234">
        <v>1984</v>
      </c>
      <c r="G58" s="234">
        <v>1985</v>
      </c>
      <c r="H58" s="234">
        <v>1986</v>
      </c>
      <c r="I58" s="234">
        <v>1987</v>
      </c>
      <c r="J58" s="234">
        <v>1988</v>
      </c>
      <c r="K58" s="234">
        <v>1989</v>
      </c>
      <c r="L58" s="234">
        <v>1990</v>
      </c>
      <c r="M58" s="234">
        <v>1991</v>
      </c>
      <c r="N58" s="234">
        <v>1992</v>
      </c>
      <c r="O58" s="234">
        <v>1993</v>
      </c>
      <c r="P58" s="234">
        <v>1994</v>
      </c>
      <c r="Q58" s="234">
        <v>1995</v>
      </c>
      <c r="R58" s="234">
        <v>1996</v>
      </c>
      <c r="S58" s="234">
        <v>1997</v>
      </c>
      <c r="T58" s="234">
        <v>1998</v>
      </c>
      <c r="U58" s="234">
        <v>1999</v>
      </c>
      <c r="V58" s="234">
        <v>2000</v>
      </c>
      <c r="W58" s="234">
        <v>2001</v>
      </c>
      <c r="X58" s="234">
        <v>2002</v>
      </c>
      <c r="Y58" s="234">
        <v>2003</v>
      </c>
      <c r="Z58" s="234">
        <v>2004</v>
      </c>
      <c r="AA58" s="234">
        <v>2005</v>
      </c>
      <c r="AB58" s="234">
        <v>2006</v>
      </c>
      <c r="AC58" s="234">
        <v>2007</v>
      </c>
      <c r="AD58" s="234">
        <v>2008</v>
      </c>
      <c r="AE58" s="234">
        <v>2009</v>
      </c>
      <c r="AF58" s="234">
        <v>2010</v>
      </c>
      <c r="AG58" s="234">
        <v>2011</v>
      </c>
      <c r="AH58" s="234">
        <v>2012</v>
      </c>
      <c r="AI58" s="234">
        <v>2013</v>
      </c>
      <c r="AJ58" s="234">
        <v>2014</v>
      </c>
      <c r="AK58" s="234">
        <v>2015</v>
      </c>
      <c r="AL58" s="234">
        <v>2016</v>
      </c>
      <c r="AM58" s="234">
        <v>2017</v>
      </c>
      <c r="AN58" s="234">
        <v>2018</v>
      </c>
      <c r="AO58" s="234">
        <v>2019</v>
      </c>
      <c r="AP58" s="234">
        <v>2020</v>
      </c>
      <c r="AQ58" s="234">
        <v>2021</v>
      </c>
      <c r="AR58" s="234">
        <v>2022</v>
      </c>
      <c r="AS58" s="234">
        <v>2023</v>
      </c>
      <c r="AT58" s="234">
        <v>2024</v>
      </c>
    </row>
    <row r="59" spans="1:92">
      <c r="A59" s="235">
        <v>2</v>
      </c>
      <c r="B59" s="236">
        <v>77252</v>
      </c>
      <c r="C59" s="236">
        <v>81529</v>
      </c>
      <c r="D59" s="236">
        <v>83666</v>
      </c>
      <c r="E59" s="236">
        <v>70129</v>
      </c>
      <c r="F59" s="236">
        <v>47699</v>
      </c>
      <c r="G59" s="236">
        <v>57223</v>
      </c>
      <c r="H59" s="236">
        <v>172255</v>
      </c>
      <c r="I59" s="236">
        <v>187252</v>
      </c>
      <c r="J59" s="236">
        <v>139219</v>
      </c>
      <c r="K59" s="236">
        <v>91872</v>
      </c>
      <c r="L59" s="236">
        <v>209804</v>
      </c>
      <c r="M59" s="236">
        <v>73983</v>
      </c>
      <c r="N59" s="236">
        <v>73203</v>
      </c>
      <c r="O59" s="236">
        <v>103364</v>
      </c>
      <c r="P59" s="236">
        <v>85424</v>
      </c>
      <c r="Q59" s="236">
        <v>46128</v>
      </c>
      <c r="R59" s="236">
        <v>35574</v>
      </c>
      <c r="S59" s="236">
        <v>31765</v>
      </c>
      <c r="T59" s="236">
        <v>27063</v>
      </c>
      <c r="U59" s="236">
        <v>28987</v>
      </c>
      <c r="V59" s="236">
        <v>43973</v>
      </c>
      <c r="W59" s="236">
        <v>27198</v>
      </c>
      <c r="X59" s="236">
        <v>22507</v>
      </c>
      <c r="Y59" s="236">
        <v>15032</v>
      </c>
      <c r="Z59" s="236">
        <v>9607</v>
      </c>
      <c r="AA59" s="236">
        <v>7364</v>
      </c>
      <c r="AB59" s="236">
        <v>6264</v>
      </c>
      <c r="AC59" s="236">
        <v>13069</v>
      </c>
      <c r="AD59" s="236">
        <v>30896</v>
      </c>
      <c r="AE59" s="236">
        <v>2077</v>
      </c>
      <c r="AF59" s="236">
        <v>2400</v>
      </c>
      <c r="AG59" s="236">
        <v>1922</v>
      </c>
      <c r="AH59" s="236">
        <v>7957</v>
      </c>
      <c r="AI59" s="236">
        <v>2684</v>
      </c>
      <c r="AJ59" s="236">
        <v>14526</v>
      </c>
      <c r="AK59" s="236">
        <v>4025</v>
      </c>
      <c r="AL59" s="236">
        <v>4931</v>
      </c>
      <c r="AM59" s="236">
        <v>12881</v>
      </c>
      <c r="AN59" s="236">
        <v>24303</v>
      </c>
      <c r="AO59" s="236">
        <v>4132</v>
      </c>
      <c r="AP59" s="236">
        <v>16729</v>
      </c>
      <c r="AQ59" s="236">
        <v>49265</v>
      </c>
      <c r="AR59" s="236">
        <v>4741</v>
      </c>
      <c r="AS59" s="236">
        <v>35930</v>
      </c>
      <c r="AT59" s="236">
        <v>53909</v>
      </c>
      <c r="AV59" s="239">
        <f>ROUND(B59,0)</f>
        <v>77252</v>
      </c>
      <c r="AW59" s="239">
        <f t="shared" ref="AW59:AW68" si="186">ROUND(C59,0)</f>
        <v>81529</v>
      </c>
      <c r="AX59" s="239">
        <f t="shared" ref="AX59:AX68" si="187">ROUND(D59,0)</f>
        <v>83666</v>
      </c>
      <c r="AY59" s="239">
        <f t="shared" ref="AY59:AY68" si="188">ROUND(E59,0)</f>
        <v>70129</v>
      </c>
      <c r="AZ59" s="239">
        <f t="shared" ref="AZ59:AZ68" si="189">ROUND(F59,0)</f>
        <v>47699</v>
      </c>
      <c r="BA59" s="239">
        <f t="shared" ref="BA59:BA68" si="190">ROUND(G59,0)</f>
        <v>57223</v>
      </c>
      <c r="BB59" s="239">
        <f t="shared" ref="BB59:BB68" si="191">ROUND(H59,0)</f>
        <v>172255</v>
      </c>
      <c r="BC59" s="239">
        <f t="shared" ref="BC59:BC68" si="192">ROUND(I59,0)</f>
        <v>187252</v>
      </c>
      <c r="BD59" s="239">
        <f t="shared" ref="BD59:BD68" si="193">ROUND(J59,0)</f>
        <v>139219</v>
      </c>
      <c r="BE59" s="239">
        <f t="shared" ref="BE59:BE68" si="194">ROUND(K59,0)</f>
        <v>91872</v>
      </c>
      <c r="BF59" s="239">
        <f t="shared" ref="BF59:BF68" si="195">ROUND(L59,0)</f>
        <v>209804</v>
      </c>
      <c r="BG59" s="239">
        <f t="shared" ref="BG59:BG68" si="196">ROUND(M59,0)</f>
        <v>73983</v>
      </c>
      <c r="BH59" s="239">
        <f t="shared" ref="BH59:BH68" si="197">ROUND(N59,0)</f>
        <v>73203</v>
      </c>
      <c r="BI59" s="239">
        <f t="shared" ref="BI59:BI68" si="198">ROUND(O59,0)</f>
        <v>103364</v>
      </c>
      <c r="BJ59" s="239">
        <f t="shared" ref="BJ59:BJ68" si="199">ROUND(P59,0)</f>
        <v>85424</v>
      </c>
      <c r="BK59" s="239">
        <f t="shared" ref="BK59:BK68" si="200">ROUND(Q59,0)</f>
        <v>46128</v>
      </c>
      <c r="BL59" s="239">
        <f t="shared" ref="BL59:BL68" si="201">ROUND(R59,0)</f>
        <v>35574</v>
      </c>
      <c r="BM59" s="239">
        <f t="shared" ref="BM59:BM68" si="202">ROUND(S59,0)</f>
        <v>31765</v>
      </c>
      <c r="BN59" s="239">
        <f t="shared" ref="BN59:BN68" si="203">ROUND(T59,0)</f>
        <v>27063</v>
      </c>
      <c r="BO59" s="239">
        <f t="shared" ref="BO59:BO68" si="204">ROUND(U59,0)</f>
        <v>28987</v>
      </c>
      <c r="BP59" s="239">
        <f t="shared" ref="BP59:BP68" si="205">ROUND(V59,0)</f>
        <v>43973</v>
      </c>
      <c r="BQ59" s="239">
        <f t="shared" ref="BQ59:BQ68" si="206">ROUND(W59,0)</f>
        <v>27198</v>
      </c>
      <c r="BR59" s="239">
        <f t="shared" ref="BR59:BR68" si="207">ROUND(X59,0)</f>
        <v>22507</v>
      </c>
      <c r="BS59" s="239">
        <f t="shared" ref="BS59:BS68" si="208">ROUND(Y59,0)</f>
        <v>15032</v>
      </c>
      <c r="BT59" s="239">
        <f t="shared" ref="BT59:BT68" si="209">ROUND(Z59,0)</f>
        <v>9607</v>
      </c>
      <c r="BU59" s="239">
        <f t="shared" ref="BU59:BU68" si="210">ROUND(AA59,0)</f>
        <v>7364</v>
      </c>
      <c r="BV59" s="239">
        <f t="shared" ref="BV59:BV68" si="211">ROUND(AB59,0)</f>
        <v>6264</v>
      </c>
      <c r="BW59" s="239">
        <f t="shared" ref="BW59:BW68" si="212">ROUND(AC59,0)</f>
        <v>13069</v>
      </c>
      <c r="BX59" s="239">
        <f t="shared" ref="BX59:BX68" si="213">ROUND(AD59,0)</f>
        <v>30896</v>
      </c>
      <c r="BY59" s="239">
        <f t="shared" ref="BY59:BY68" si="214">ROUND(AE59,0)</f>
        <v>2077</v>
      </c>
      <c r="BZ59" s="239">
        <f t="shared" ref="BZ59:BZ68" si="215">ROUND(AF59,0)</f>
        <v>2400</v>
      </c>
      <c r="CA59" s="239">
        <f t="shared" ref="CA59:CA68" si="216">ROUND(AG59,0)</f>
        <v>1922</v>
      </c>
      <c r="CB59" s="239">
        <f t="shared" ref="CB59:CB68" si="217">ROUND(AH59,0)</f>
        <v>7957</v>
      </c>
      <c r="CC59" s="239">
        <f t="shared" ref="CC59:CC68" si="218">ROUND(AI59,0)</f>
        <v>2684</v>
      </c>
      <c r="CD59" s="239">
        <f t="shared" ref="CD59:CD68" si="219">ROUND(AJ59,0)</f>
        <v>14526</v>
      </c>
      <c r="CE59" s="239">
        <f t="shared" ref="CE59:CE68" si="220">ROUND(AK59,0)</f>
        <v>4025</v>
      </c>
      <c r="CF59" s="239">
        <f t="shared" ref="CF59:CF68" si="221">ROUND(AL59,0)</f>
        <v>4931</v>
      </c>
      <c r="CG59" s="239">
        <f t="shared" ref="CG59:CG68" si="222">ROUND(AM59,0)</f>
        <v>12881</v>
      </c>
      <c r="CH59" s="239">
        <f t="shared" ref="CH59:CH68" si="223">ROUND(AN59,0)</f>
        <v>24303</v>
      </c>
      <c r="CI59" s="239">
        <f t="shared" ref="CI59:CI68" si="224">ROUND(AO59,0)</f>
        <v>4132</v>
      </c>
      <c r="CJ59" s="239">
        <f t="shared" ref="CJ59:CJ68" si="225">ROUND(AP59,0)</f>
        <v>16729</v>
      </c>
      <c r="CK59" s="239">
        <f t="shared" ref="CK59:CK68" si="226">ROUND(AQ59,0)</f>
        <v>49265</v>
      </c>
      <c r="CL59" s="239">
        <f t="shared" ref="CL59:CL68" si="227">ROUND(AR59,0)</f>
        <v>4741</v>
      </c>
      <c r="CM59" s="239">
        <f t="shared" ref="CM59:CM68" si="228">ROUND(AS59,0)</f>
        <v>35930</v>
      </c>
      <c r="CN59" s="239">
        <f t="shared" ref="CN59:CN68" si="229">ROUND(AT59,0)</f>
        <v>53909</v>
      </c>
    </row>
    <row r="60" spans="1:92">
      <c r="A60" s="235">
        <v>3</v>
      </c>
      <c r="B60" s="236">
        <v>100178</v>
      </c>
      <c r="C60" s="236">
        <v>88954</v>
      </c>
      <c r="D60" s="236">
        <v>92618</v>
      </c>
      <c r="E60" s="236">
        <v>95667</v>
      </c>
      <c r="F60" s="236">
        <v>80293</v>
      </c>
      <c r="G60" s="236">
        <v>55601</v>
      </c>
      <c r="H60" s="236">
        <v>66538</v>
      </c>
      <c r="I60" s="236">
        <v>201564</v>
      </c>
      <c r="J60" s="236">
        <v>218777</v>
      </c>
      <c r="K60" s="236">
        <v>152496</v>
      </c>
      <c r="L60" s="236">
        <v>105916</v>
      </c>
      <c r="M60" s="236">
        <v>245092</v>
      </c>
      <c r="N60" s="236">
        <v>85919</v>
      </c>
      <c r="O60" s="236">
        <v>83696</v>
      </c>
      <c r="P60" s="236">
        <v>120943</v>
      </c>
      <c r="Q60" s="236">
        <v>98527</v>
      </c>
      <c r="R60" s="236">
        <v>53970</v>
      </c>
      <c r="S60" s="236">
        <v>41238</v>
      </c>
      <c r="T60" s="236">
        <v>36657</v>
      </c>
      <c r="U60" s="236">
        <v>29416</v>
      </c>
      <c r="V60" s="236">
        <v>33890</v>
      </c>
      <c r="W60" s="236">
        <v>48313</v>
      </c>
      <c r="X60" s="236">
        <v>30013</v>
      </c>
      <c r="Y60" s="236">
        <v>25856</v>
      </c>
      <c r="Z60" s="236">
        <v>16726</v>
      </c>
      <c r="AA60" s="236">
        <v>10293</v>
      </c>
      <c r="AB60" s="236">
        <v>7636</v>
      </c>
      <c r="AC60" s="236">
        <v>9873</v>
      </c>
      <c r="AD60" s="236">
        <v>19221</v>
      </c>
      <c r="AE60" s="236">
        <v>44427</v>
      </c>
      <c r="AF60" s="236">
        <v>3277</v>
      </c>
      <c r="AG60" s="236">
        <v>3817</v>
      </c>
      <c r="AH60" s="236">
        <v>3074</v>
      </c>
      <c r="AI60" s="236">
        <v>12516</v>
      </c>
      <c r="AJ60" s="236">
        <v>4006</v>
      </c>
      <c r="AK60" s="236">
        <v>22558</v>
      </c>
      <c r="AL60" s="236">
        <v>6265</v>
      </c>
      <c r="AM60" s="236">
        <v>7750</v>
      </c>
      <c r="AN60" s="236">
        <v>20637</v>
      </c>
      <c r="AO60" s="236">
        <v>38980</v>
      </c>
      <c r="AP60" s="236">
        <v>6599</v>
      </c>
      <c r="AQ60" s="236">
        <v>26839</v>
      </c>
      <c r="AR60" s="236">
        <v>79067</v>
      </c>
      <c r="AS60" s="236">
        <v>7587</v>
      </c>
      <c r="AT60" s="236">
        <v>57619</v>
      </c>
      <c r="AV60" s="239">
        <f t="shared" ref="AV60:AV68" si="230">ROUND(B60,0)</f>
        <v>100178</v>
      </c>
      <c r="AW60" s="239">
        <f t="shared" si="186"/>
        <v>88954</v>
      </c>
      <c r="AX60" s="239">
        <f t="shared" si="187"/>
        <v>92618</v>
      </c>
      <c r="AY60" s="239">
        <f t="shared" si="188"/>
        <v>95667</v>
      </c>
      <c r="AZ60" s="239">
        <f t="shared" si="189"/>
        <v>80293</v>
      </c>
      <c r="BA60" s="239">
        <f t="shared" si="190"/>
        <v>55601</v>
      </c>
      <c r="BB60" s="239">
        <f t="shared" si="191"/>
        <v>66538</v>
      </c>
      <c r="BC60" s="239">
        <f t="shared" si="192"/>
        <v>201564</v>
      </c>
      <c r="BD60" s="239">
        <f t="shared" si="193"/>
        <v>218777</v>
      </c>
      <c r="BE60" s="239">
        <f t="shared" si="194"/>
        <v>152496</v>
      </c>
      <c r="BF60" s="239">
        <f t="shared" si="195"/>
        <v>105916</v>
      </c>
      <c r="BG60" s="239">
        <f t="shared" si="196"/>
        <v>245092</v>
      </c>
      <c r="BH60" s="239">
        <f t="shared" si="197"/>
        <v>85919</v>
      </c>
      <c r="BI60" s="239">
        <f t="shared" si="198"/>
        <v>83696</v>
      </c>
      <c r="BJ60" s="239">
        <f t="shared" si="199"/>
        <v>120943</v>
      </c>
      <c r="BK60" s="239">
        <f t="shared" si="200"/>
        <v>98527</v>
      </c>
      <c r="BL60" s="239">
        <f t="shared" si="201"/>
        <v>53970</v>
      </c>
      <c r="BM60" s="239">
        <f t="shared" si="202"/>
        <v>41238</v>
      </c>
      <c r="BN60" s="239">
        <f t="shared" si="203"/>
        <v>36657</v>
      </c>
      <c r="BO60" s="239">
        <f t="shared" si="204"/>
        <v>29416</v>
      </c>
      <c r="BP60" s="239">
        <f t="shared" si="205"/>
        <v>33890</v>
      </c>
      <c r="BQ60" s="239">
        <f t="shared" si="206"/>
        <v>48313</v>
      </c>
      <c r="BR60" s="239">
        <f t="shared" si="207"/>
        <v>30013</v>
      </c>
      <c r="BS60" s="239">
        <f t="shared" si="208"/>
        <v>25856</v>
      </c>
      <c r="BT60" s="239">
        <f t="shared" si="209"/>
        <v>16726</v>
      </c>
      <c r="BU60" s="239">
        <f t="shared" si="210"/>
        <v>10293</v>
      </c>
      <c r="BV60" s="239">
        <f t="shared" si="211"/>
        <v>7636</v>
      </c>
      <c r="BW60" s="239">
        <f t="shared" si="212"/>
        <v>9873</v>
      </c>
      <c r="BX60" s="239">
        <f t="shared" si="213"/>
        <v>19221</v>
      </c>
      <c r="BY60" s="239">
        <f t="shared" si="214"/>
        <v>44427</v>
      </c>
      <c r="BZ60" s="239">
        <f t="shared" si="215"/>
        <v>3277</v>
      </c>
      <c r="CA60" s="239">
        <f t="shared" si="216"/>
        <v>3817</v>
      </c>
      <c r="CB60" s="239">
        <f t="shared" si="217"/>
        <v>3074</v>
      </c>
      <c r="CC60" s="239">
        <f t="shared" si="218"/>
        <v>12516</v>
      </c>
      <c r="CD60" s="239">
        <f t="shared" si="219"/>
        <v>4006</v>
      </c>
      <c r="CE60" s="239">
        <f t="shared" si="220"/>
        <v>22558</v>
      </c>
      <c r="CF60" s="239">
        <f t="shared" si="221"/>
        <v>6265</v>
      </c>
      <c r="CG60" s="239">
        <f t="shared" si="222"/>
        <v>7750</v>
      </c>
      <c r="CH60" s="239">
        <f t="shared" si="223"/>
        <v>20637</v>
      </c>
      <c r="CI60" s="239">
        <f t="shared" si="224"/>
        <v>38980</v>
      </c>
      <c r="CJ60" s="239">
        <f t="shared" si="225"/>
        <v>6599</v>
      </c>
      <c r="CK60" s="239">
        <f t="shared" si="226"/>
        <v>26839</v>
      </c>
      <c r="CL60" s="239">
        <f t="shared" si="227"/>
        <v>79067</v>
      </c>
      <c r="CM60" s="239">
        <f t="shared" si="228"/>
        <v>7587</v>
      </c>
      <c r="CN60" s="239">
        <f t="shared" si="229"/>
        <v>57619</v>
      </c>
    </row>
    <row r="61" spans="1:92">
      <c r="A61" s="235">
        <v>4</v>
      </c>
      <c r="B61" s="236">
        <v>154376</v>
      </c>
      <c r="C61" s="236">
        <v>116559</v>
      </c>
      <c r="D61" s="236">
        <v>105301</v>
      </c>
      <c r="E61" s="236">
        <v>109754</v>
      </c>
      <c r="F61" s="236">
        <v>112638</v>
      </c>
      <c r="G61" s="236">
        <v>85869</v>
      </c>
      <c r="H61" s="236">
        <v>63336</v>
      </c>
      <c r="I61" s="236">
        <v>80626</v>
      </c>
      <c r="J61" s="236">
        <v>220388</v>
      </c>
      <c r="K61" s="236">
        <v>242441</v>
      </c>
      <c r="L61" s="236">
        <v>154815</v>
      </c>
      <c r="M61" s="236">
        <v>125515</v>
      </c>
      <c r="N61" s="236">
        <v>240188</v>
      </c>
      <c r="O61" s="236">
        <v>85613</v>
      </c>
      <c r="P61" s="236">
        <v>98055</v>
      </c>
      <c r="Q61" s="236">
        <v>145714</v>
      </c>
      <c r="R61" s="236">
        <v>113881</v>
      </c>
      <c r="S61" s="236">
        <v>60612</v>
      </c>
      <c r="T61" s="236">
        <v>44979</v>
      </c>
      <c r="U61" s="236">
        <v>42366</v>
      </c>
      <c r="V61" s="236">
        <v>36388</v>
      </c>
      <c r="W61" s="236">
        <v>41373</v>
      </c>
      <c r="X61" s="236">
        <v>49233</v>
      </c>
      <c r="Y61" s="236">
        <v>29258</v>
      </c>
      <c r="Z61" s="236">
        <v>30284</v>
      </c>
      <c r="AA61" s="236">
        <v>15414</v>
      </c>
      <c r="AB61" s="236">
        <v>9636</v>
      </c>
      <c r="AC61" s="236">
        <v>8907</v>
      </c>
      <c r="AD61" s="236">
        <v>10698</v>
      </c>
      <c r="AE61" s="236">
        <v>21203</v>
      </c>
      <c r="AF61" s="236">
        <v>45946</v>
      </c>
      <c r="AG61" s="236">
        <v>3617</v>
      </c>
      <c r="AH61" s="236">
        <v>4488</v>
      </c>
      <c r="AI61" s="236">
        <v>3464</v>
      </c>
      <c r="AJ61" s="236">
        <v>14141</v>
      </c>
      <c r="AK61" s="236">
        <v>4583</v>
      </c>
      <c r="AL61" s="236">
        <v>26145</v>
      </c>
      <c r="AM61" s="236">
        <v>7358</v>
      </c>
      <c r="AN61" s="236">
        <v>9430</v>
      </c>
      <c r="AO61" s="236">
        <v>25056</v>
      </c>
      <c r="AP61" s="236">
        <v>47815</v>
      </c>
      <c r="AQ61" s="236">
        <v>8101</v>
      </c>
      <c r="AR61" s="236">
        <v>33113</v>
      </c>
      <c r="AS61" s="236">
        <v>97470</v>
      </c>
      <c r="AT61" s="236">
        <v>9258</v>
      </c>
      <c r="AV61" s="239">
        <f t="shared" si="230"/>
        <v>154376</v>
      </c>
      <c r="AW61" s="239">
        <f t="shared" si="186"/>
        <v>116559</v>
      </c>
      <c r="AX61" s="239">
        <f t="shared" si="187"/>
        <v>105301</v>
      </c>
      <c r="AY61" s="239">
        <f t="shared" si="188"/>
        <v>109754</v>
      </c>
      <c r="AZ61" s="239">
        <f t="shared" si="189"/>
        <v>112638</v>
      </c>
      <c r="BA61" s="239">
        <f t="shared" si="190"/>
        <v>85869</v>
      </c>
      <c r="BB61" s="239">
        <f t="shared" si="191"/>
        <v>63336</v>
      </c>
      <c r="BC61" s="239">
        <f t="shared" si="192"/>
        <v>80626</v>
      </c>
      <c r="BD61" s="239">
        <f t="shared" si="193"/>
        <v>220388</v>
      </c>
      <c r="BE61" s="239">
        <f t="shared" si="194"/>
        <v>242441</v>
      </c>
      <c r="BF61" s="239">
        <f t="shared" si="195"/>
        <v>154815</v>
      </c>
      <c r="BG61" s="239">
        <f t="shared" si="196"/>
        <v>125515</v>
      </c>
      <c r="BH61" s="239">
        <f t="shared" si="197"/>
        <v>240188</v>
      </c>
      <c r="BI61" s="239">
        <f t="shared" si="198"/>
        <v>85613</v>
      </c>
      <c r="BJ61" s="239">
        <f t="shared" si="199"/>
        <v>98055</v>
      </c>
      <c r="BK61" s="239">
        <f t="shared" si="200"/>
        <v>145714</v>
      </c>
      <c r="BL61" s="239">
        <f t="shared" si="201"/>
        <v>113881</v>
      </c>
      <c r="BM61" s="239">
        <f t="shared" si="202"/>
        <v>60612</v>
      </c>
      <c r="BN61" s="239">
        <f t="shared" si="203"/>
        <v>44979</v>
      </c>
      <c r="BO61" s="239">
        <f t="shared" si="204"/>
        <v>42366</v>
      </c>
      <c r="BP61" s="239">
        <f t="shared" si="205"/>
        <v>36388</v>
      </c>
      <c r="BQ61" s="239">
        <f t="shared" si="206"/>
        <v>41373</v>
      </c>
      <c r="BR61" s="239">
        <f t="shared" si="207"/>
        <v>49233</v>
      </c>
      <c r="BS61" s="239">
        <f t="shared" si="208"/>
        <v>29258</v>
      </c>
      <c r="BT61" s="239">
        <f t="shared" si="209"/>
        <v>30284</v>
      </c>
      <c r="BU61" s="239">
        <f t="shared" si="210"/>
        <v>15414</v>
      </c>
      <c r="BV61" s="239">
        <f t="shared" si="211"/>
        <v>9636</v>
      </c>
      <c r="BW61" s="239">
        <f t="shared" si="212"/>
        <v>8907</v>
      </c>
      <c r="BX61" s="239">
        <f t="shared" si="213"/>
        <v>10698</v>
      </c>
      <c r="BY61" s="239">
        <f t="shared" si="214"/>
        <v>21203</v>
      </c>
      <c r="BZ61" s="239">
        <f t="shared" si="215"/>
        <v>45946</v>
      </c>
      <c r="CA61" s="239">
        <f t="shared" si="216"/>
        <v>3617</v>
      </c>
      <c r="CB61" s="239">
        <f t="shared" si="217"/>
        <v>4488</v>
      </c>
      <c r="CC61" s="239">
        <f t="shared" si="218"/>
        <v>3464</v>
      </c>
      <c r="CD61" s="239">
        <f t="shared" si="219"/>
        <v>14141</v>
      </c>
      <c r="CE61" s="239">
        <f t="shared" si="220"/>
        <v>4583</v>
      </c>
      <c r="CF61" s="239">
        <f t="shared" si="221"/>
        <v>26145</v>
      </c>
      <c r="CG61" s="239">
        <f t="shared" si="222"/>
        <v>7358</v>
      </c>
      <c r="CH61" s="239">
        <f t="shared" si="223"/>
        <v>9430</v>
      </c>
      <c r="CI61" s="239">
        <f t="shared" si="224"/>
        <v>25056</v>
      </c>
      <c r="CJ61" s="239">
        <f t="shared" si="225"/>
        <v>47815</v>
      </c>
      <c r="CK61" s="239">
        <f t="shared" si="226"/>
        <v>8101</v>
      </c>
      <c r="CL61" s="239">
        <f t="shared" si="227"/>
        <v>33113</v>
      </c>
      <c r="CM61" s="239">
        <f t="shared" si="228"/>
        <v>97470</v>
      </c>
      <c r="CN61" s="239">
        <f t="shared" si="229"/>
        <v>9258</v>
      </c>
    </row>
    <row r="62" spans="1:92">
      <c r="A62" s="235">
        <v>5</v>
      </c>
      <c r="B62" s="236">
        <v>112251</v>
      </c>
      <c r="C62" s="236">
        <v>111782</v>
      </c>
      <c r="D62" s="236">
        <v>95150</v>
      </c>
      <c r="E62" s="236">
        <v>93143</v>
      </c>
      <c r="F62" s="236">
        <v>92894</v>
      </c>
      <c r="G62" s="236">
        <v>87310</v>
      </c>
      <c r="H62" s="236">
        <v>64984</v>
      </c>
      <c r="I62" s="236">
        <v>51849</v>
      </c>
      <c r="J62" s="236">
        <v>53914</v>
      </c>
      <c r="K62" s="236">
        <v>133270</v>
      </c>
      <c r="L62" s="236">
        <v>160335</v>
      </c>
      <c r="M62" s="236">
        <v>114491</v>
      </c>
      <c r="N62" s="236">
        <v>89507</v>
      </c>
      <c r="O62" s="236">
        <v>131364</v>
      </c>
      <c r="P62" s="236">
        <v>68816</v>
      </c>
      <c r="Q62" s="236">
        <v>87547</v>
      </c>
      <c r="R62" s="236">
        <v>120209</v>
      </c>
      <c r="S62" s="236">
        <v>82521</v>
      </c>
      <c r="T62" s="236">
        <v>54484</v>
      </c>
      <c r="U62" s="236">
        <v>41296</v>
      </c>
      <c r="V62" s="236">
        <v>35106</v>
      </c>
      <c r="W62" s="236">
        <v>33663</v>
      </c>
      <c r="X62" s="236">
        <v>34424</v>
      </c>
      <c r="Y62" s="236">
        <v>28149</v>
      </c>
      <c r="Z62" s="236">
        <v>27313</v>
      </c>
      <c r="AA62" s="236">
        <v>22101</v>
      </c>
      <c r="AB62" s="236">
        <v>11353</v>
      </c>
      <c r="AC62" s="236">
        <v>9011</v>
      </c>
      <c r="AD62" s="236">
        <v>7870</v>
      </c>
      <c r="AE62" s="236">
        <v>9231</v>
      </c>
      <c r="AF62" s="236">
        <v>19755</v>
      </c>
      <c r="AG62" s="236">
        <v>40651</v>
      </c>
      <c r="AH62" s="236">
        <v>2800</v>
      </c>
      <c r="AI62" s="236">
        <v>4121</v>
      </c>
      <c r="AJ62" s="236">
        <v>3211</v>
      </c>
      <c r="AK62" s="236">
        <v>13167</v>
      </c>
      <c r="AL62" s="236">
        <v>4402</v>
      </c>
      <c r="AM62" s="236">
        <v>24853</v>
      </c>
      <c r="AN62" s="236">
        <v>7145</v>
      </c>
      <c r="AO62" s="236">
        <v>9438</v>
      </c>
      <c r="AP62" s="236">
        <v>25079</v>
      </c>
      <c r="AQ62" s="236">
        <v>49085</v>
      </c>
      <c r="AR62" s="236">
        <v>8208</v>
      </c>
      <c r="AS62" s="236">
        <v>34056</v>
      </c>
      <c r="AT62" s="236">
        <v>101545</v>
      </c>
      <c r="AV62" s="239">
        <f t="shared" si="230"/>
        <v>112251</v>
      </c>
      <c r="AW62" s="239">
        <f t="shared" si="186"/>
        <v>111782</v>
      </c>
      <c r="AX62" s="239">
        <f t="shared" si="187"/>
        <v>95150</v>
      </c>
      <c r="AY62" s="239">
        <f t="shared" si="188"/>
        <v>93143</v>
      </c>
      <c r="AZ62" s="239">
        <f t="shared" si="189"/>
        <v>92894</v>
      </c>
      <c r="BA62" s="239">
        <f t="shared" si="190"/>
        <v>87310</v>
      </c>
      <c r="BB62" s="239">
        <f t="shared" si="191"/>
        <v>64984</v>
      </c>
      <c r="BC62" s="239">
        <f t="shared" si="192"/>
        <v>51849</v>
      </c>
      <c r="BD62" s="239">
        <f t="shared" si="193"/>
        <v>53914</v>
      </c>
      <c r="BE62" s="239">
        <f t="shared" si="194"/>
        <v>133270</v>
      </c>
      <c r="BF62" s="239">
        <f t="shared" si="195"/>
        <v>160335</v>
      </c>
      <c r="BG62" s="239">
        <f t="shared" si="196"/>
        <v>114491</v>
      </c>
      <c r="BH62" s="239">
        <f t="shared" si="197"/>
        <v>89507</v>
      </c>
      <c r="BI62" s="239">
        <f t="shared" si="198"/>
        <v>131364</v>
      </c>
      <c r="BJ62" s="239">
        <f t="shared" si="199"/>
        <v>68816</v>
      </c>
      <c r="BK62" s="239">
        <f t="shared" si="200"/>
        <v>87547</v>
      </c>
      <c r="BL62" s="239">
        <f t="shared" si="201"/>
        <v>120209</v>
      </c>
      <c r="BM62" s="239">
        <f t="shared" si="202"/>
        <v>82521</v>
      </c>
      <c r="BN62" s="239">
        <f t="shared" si="203"/>
        <v>54484</v>
      </c>
      <c r="BO62" s="239">
        <f t="shared" si="204"/>
        <v>41296</v>
      </c>
      <c r="BP62" s="239">
        <f t="shared" si="205"/>
        <v>35106</v>
      </c>
      <c r="BQ62" s="239">
        <f t="shared" si="206"/>
        <v>33663</v>
      </c>
      <c r="BR62" s="239">
        <f t="shared" si="207"/>
        <v>34424</v>
      </c>
      <c r="BS62" s="239">
        <f t="shared" si="208"/>
        <v>28149</v>
      </c>
      <c r="BT62" s="239">
        <f t="shared" si="209"/>
        <v>27313</v>
      </c>
      <c r="BU62" s="239">
        <f t="shared" si="210"/>
        <v>22101</v>
      </c>
      <c r="BV62" s="239">
        <f t="shared" si="211"/>
        <v>11353</v>
      </c>
      <c r="BW62" s="239">
        <f t="shared" si="212"/>
        <v>9011</v>
      </c>
      <c r="BX62" s="239">
        <f t="shared" si="213"/>
        <v>7870</v>
      </c>
      <c r="BY62" s="239">
        <f t="shared" si="214"/>
        <v>9231</v>
      </c>
      <c r="BZ62" s="239">
        <f t="shared" si="215"/>
        <v>19755</v>
      </c>
      <c r="CA62" s="239">
        <f t="shared" si="216"/>
        <v>40651</v>
      </c>
      <c r="CB62" s="239">
        <f t="shared" si="217"/>
        <v>2800</v>
      </c>
      <c r="CC62" s="239">
        <f t="shared" si="218"/>
        <v>4121</v>
      </c>
      <c r="CD62" s="239">
        <f t="shared" si="219"/>
        <v>3211</v>
      </c>
      <c r="CE62" s="239">
        <f t="shared" si="220"/>
        <v>13167</v>
      </c>
      <c r="CF62" s="239">
        <f t="shared" si="221"/>
        <v>4402</v>
      </c>
      <c r="CG62" s="239">
        <f t="shared" si="222"/>
        <v>24853</v>
      </c>
      <c r="CH62" s="239">
        <f t="shared" si="223"/>
        <v>7145</v>
      </c>
      <c r="CI62" s="239">
        <f t="shared" si="224"/>
        <v>9438</v>
      </c>
      <c r="CJ62" s="239">
        <f t="shared" si="225"/>
        <v>25079</v>
      </c>
      <c r="CK62" s="239">
        <f t="shared" si="226"/>
        <v>49085</v>
      </c>
      <c r="CL62" s="239">
        <f t="shared" si="227"/>
        <v>8208</v>
      </c>
      <c r="CM62" s="239">
        <f t="shared" si="228"/>
        <v>34056</v>
      </c>
      <c r="CN62" s="239">
        <f t="shared" si="229"/>
        <v>101545</v>
      </c>
    </row>
    <row r="63" spans="1:92">
      <c r="A63" s="235">
        <v>6</v>
      </c>
      <c r="B63" s="236">
        <v>47899</v>
      </c>
      <c r="C63" s="236">
        <v>60030</v>
      </c>
      <c r="D63" s="236">
        <v>59707</v>
      </c>
      <c r="E63" s="236">
        <v>62356</v>
      </c>
      <c r="F63" s="236">
        <v>65434</v>
      </c>
      <c r="G63" s="236">
        <v>60367</v>
      </c>
      <c r="H63" s="236">
        <v>52691</v>
      </c>
      <c r="I63" s="236">
        <v>40825</v>
      </c>
      <c r="J63" s="236">
        <v>35522</v>
      </c>
      <c r="K63" s="236">
        <v>36424</v>
      </c>
      <c r="L63" s="236">
        <v>76544</v>
      </c>
      <c r="M63" s="236">
        <v>91482</v>
      </c>
      <c r="N63" s="236">
        <v>69859</v>
      </c>
      <c r="O63" s="236">
        <v>52729</v>
      </c>
      <c r="P63" s="236">
        <v>77925</v>
      </c>
      <c r="Q63" s="236">
        <v>47377</v>
      </c>
      <c r="R63" s="236">
        <v>73333</v>
      </c>
      <c r="S63" s="236">
        <v>64854</v>
      </c>
      <c r="T63" s="236">
        <v>59447</v>
      </c>
      <c r="U63" s="236">
        <v>42378</v>
      </c>
      <c r="V63" s="236">
        <v>30513</v>
      </c>
      <c r="W63" s="236">
        <v>29978</v>
      </c>
      <c r="X63" s="236">
        <v>26588</v>
      </c>
      <c r="Y63" s="236">
        <v>20955</v>
      </c>
      <c r="Z63" s="236">
        <v>21020</v>
      </c>
      <c r="AA63" s="236">
        <v>20328</v>
      </c>
      <c r="AB63" s="236">
        <v>13928</v>
      </c>
      <c r="AC63" s="236">
        <v>7834</v>
      </c>
      <c r="AD63" s="236">
        <v>6959</v>
      </c>
      <c r="AE63" s="236">
        <v>6081</v>
      </c>
      <c r="AF63" s="236">
        <v>7399</v>
      </c>
      <c r="AG63" s="236">
        <v>14888</v>
      </c>
      <c r="AH63" s="236">
        <v>32604</v>
      </c>
      <c r="AI63" s="236">
        <v>2169</v>
      </c>
      <c r="AJ63" s="236">
        <v>3478</v>
      </c>
      <c r="AK63" s="236">
        <v>2273</v>
      </c>
      <c r="AL63" s="236">
        <v>11616</v>
      </c>
      <c r="AM63" s="236">
        <v>3773</v>
      </c>
      <c r="AN63" s="236">
        <v>20383</v>
      </c>
      <c r="AO63" s="236">
        <v>5951</v>
      </c>
      <c r="AP63" s="236">
        <v>8514</v>
      </c>
      <c r="AQ63" s="236">
        <v>22087</v>
      </c>
      <c r="AR63" s="236">
        <v>44842</v>
      </c>
      <c r="AS63" s="236">
        <v>7241</v>
      </c>
      <c r="AT63" s="236">
        <v>31077</v>
      </c>
      <c r="AV63" s="239">
        <f t="shared" si="230"/>
        <v>47899</v>
      </c>
      <c r="AW63" s="239">
        <f t="shared" si="186"/>
        <v>60030</v>
      </c>
      <c r="AX63" s="239">
        <f t="shared" si="187"/>
        <v>59707</v>
      </c>
      <c r="AY63" s="239">
        <f t="shared" si="188"/>
        <v>62356</v>
      </c>
      <c r="AZ63" s="239">
        <f t="shared" si="189"/>
        <v>65434</v>
      </c>
      <c r="BA63" s="239">
        <f t="shared" si="190"/>
        <v>60367</v>
      </c>
      <c r="BB63" s="239">
        <f t="shared" si="191"/>
        <v>52691</v>
      </c>
      <c r="BC63" s="239">
        <f t="shared" si="192"/>
        <v>40825</v>
      </c>
      <c r="BD63" s="239">
        <f t="shared" si="193"/>
        <v>35522</v>
      </c>
      <c r="BE63" s="239">
        <f t="shared" si="194"/>
        <v>36424</v>
      </c>
      <c r="BF63" s="239">
        <f t="shared" si="195"/>
        <v>76544</v>
      </c>
      <c r="BG63" s="239">
        <f t="shared" si="196"/>
        <v>91482</v>
      </c>
      <c r="BH63" s="239">
        <f t="shared" si="197"/>
        <v>69859</v>
      </c>
      <c r="BI63" s="239">
        <f t="shared" si="198"/>
        <v>52729</v>
      </c>
      <c r="BJ63" s="239">
        <f t="shared" si="199"/>
        <v>77925</v>
      </c>
      <c r="BK63" s="239">
        <f t="shared" si="200"/>
        <v>47377</v>
      </c>
      <c r="BL63" s="239">
        <f t="shared" si="201"/>
        <v>73333</v>
      </c>
      <c r="BM63" s="239">
        <f t="shared" si="202"/>
        <v>64854</v>
      </c>
      <c r="BN63" s="239">
        <f t="shared" si="203"/>
        <v>59447</v>
      </c>
      <c r="BO63" s="239">
        <f t="shared" si="204"/>
        <v>42378</v>
      </c>
      <c r="BP63" s="239">
        <f t="shared" si="205"/>
        <v>30513</v>
      </c>
      <c r="BQ63" s="239">
        <f t="shared" si="206"/>
        <v>29978</v>
      </c>
      <c r="BR63" s="239">
        <f t="shared" si="207"/>
        <v>26588</v>
      </c>
      <c r="BS63" s="239">
        <f t="shared" si="208"/>
        <v>20955</v>
      </c>
      <c r="BT63" s="239">
        <f t="shared" si="209"/>
        <v>21020</v>
      </c>
      <c r="BU63" s="239">
        <f t="shared" si="210"/>
        <v>20328</v>
      </c>
      <c r="BV63" s="239">
        <f t="shared" si="211"/>
        <v>13928</v>
      </c>
      <c r="BW63" s="239">
        <f t="shared" si="212"/>
        <v>7834</v>
      </c>
      <c r="BX63" s="239">
        <f t="shared" si="213"/>
        <v>6959</v>
      </c>
      <c r="BY63" s="239">
        <f t="shared" si="214"/>
        <v>6081</v>
      </c>
      <c r="BZ63" s="239">
        <f t="shared" si="215"/>
        <v>7399</v>
      </c>
      <c r="CA63" s="239">
        <f t="shared" si="216"/>
        <v>14888</v>
      </c>
      <c r="CB63" s="239">
        <f t="shared" si="217"/>
        <v>32604</v>
      </c>
      <c r="CC63" s="239">
        <f t="shared" si="218"/>
        <v>2169</v>
      </c>
      <c r="CD63" s="239">
        <f t="shared" si="219"/>
        <v>3478</v>
      </c>
      <c r="CE63" s="239">
        <f t="shared" si="220"/>
        <v>2273</v>
      </c>
      <c r="CF63" s="239">
        <f t="shared" si="221"/>
        <v>11616</v>
      </c>
      <c r="CG63" s="239">
        <f t="shared" si="222"/>
        <v>3773</v>
      </c>
      <c r="CH63" s="239">
        <f t="shared" si="223"/>
        <v>20383</v>
      </c>
      <c r="CI63" s="239">
        <f t="shared" si="224"/>
        <v>5951</v>
      </c>
      <c r="CJ63" s="239">
        <f t="shared" si="225"/>
        <v>8514</v>
      </c>
      <c r="CK63" s="239">
        <f t="shared" si="226"/>
        <v>22087</v>
      </c>
      <c r="CL63" s="239">
        <f t="shared" si="227"/>
        <v>44842</v>
      </c>
      <c r="CM63" s="239">
        <f t="shared" si="228"/>
        <v>7241</v>
      </c>
      <c r="CN63" s="239">
        <f t="shared" si="229"/>
        <v>31077</v>
      </c>
    </row>
    <row r="64" spans="1:92">
      <c r="A64" s="235">
        <v>7</v>
      </c>
      <c r="B64" s="236">
        <v>23697</v>
      </c>
      <c r="C64" s="236">
        <v>28901</v>
      </c>
      <c r="D64" s="236">
        <v>30098</v>
      </c>
      <c r="E64" s="236">
        <v>32729</v>
      </c>
      <c r="F64" s="236">
        <v>33297</v>
      </c>
      <c r="G64" s="236">
        <v>37228</v>
      </c>
      <c r="H64" s="236">
        <v>30362</v>
      </c>
      <c r="I64" s="236">
        <v>25117</v>
      </c>
      <c r="J64" s="236">
        <v>22188</v>
      </c>
      <c r="K64" s="236">
        <v>21242</v>
      </c>
      <c r="L64" s="236">
        <v>23021</v>
      </c>
      <c r="M64" s="236">
        <v>35621</v>
      </c>
      <c r="N64" s="236">
        <v>42806</v>
      </c>
      <c r="O64" s="236">
        <v>39628</v>
      </c>
      <c r="P64" s="236">
        <v>23752</v>
      </c>
      <c r="Q64" s="236">
        <v>44381</v>
      </c>
      <c r="R64" s="236">
        <v>31742</v>
      </c>
      <c r="S64" s="236">
        <v>39663</v>
      </c>
      <c r="T64" s="236">
        <v>34093</v>
      </c>
      <c r="U64" s="236">
        <v>33698</v>
      </c>
      <c r="V64" s="236">
        <v>27488</v>
      </c>
      <c r="W64" s="236">
        <v>21818</v>
      </c>
      <c r="X64" s="236">
        <v>22481</v>
      </c>
      <c r="Y64" s="236">
        <v>14719</v>
      </c>
      <c r="Z64" s="236">
        <v>12858</v>
      </c>
      <c r="AA64" s="236">
        <v>12982</v>
      </c>
      <c r="AB64" s="236">
        <v>11000</v>
      </c>
      <c r="AC64" s="236">
        <v>8796</v>
      </c>
      <c r="AD64" s="236">
        <v>4806</v>
      </c>
      <c r="AE64" s="236">
        <v>4646</v>
      </c>
      <c r="AF64" s="236">
        <v>4376</v>
      </c>
      <c r="AG64" s="236">
        <v>5054</v>
      </c>
      <c r="AH64" s="236">
        <v>11106</v>
      </c>
      <c r="AI64" s="236">
        <v>23277</v>
      </c>
      <c r="AJ64" s="236">
        <v>1191</v>
      </c>
      <c r="AK64" s="236">
        <v>2487</v>
      </c>
      <c r="AL64" s="236">
        <v>1820</v>
      </c>
      <c r="AM64" s="236">
        <v>9458</v>
      </c>
      <c r="AN64" s="236">
        <v>2988</v>
      </c>
      <c r="AO64" s="236">
        <v>16109</v>
      </c>
      <c r="AP64" s="236">
        <v>4919</v>
      </c>
      <c r="AQ64" s="236">
        <v>7081</v>
      </c>
      <c r="AR64" s="236">
        <v>17532</v>
      </c>
      <c r="AS64" s="236">
        <v>38621</v>
      </c>
      <c r="AT64" s="236">
        <v>5615</v>
      </c>
      <c r="AV64" s="239">
        <f t="shared" si="230"/>
        <v>23697</v>
      </c>
      <c r="AW64" s="239">
        <f t="shared" si="186"/>
        <v>28901</v>
      </c>
      <c r="AX64" s="239">
        <f t="shared" si="187"/>
        <v>30098</v>
      </c>
      <c r="AY64" s="239">
        <f t="shared" si="188"/>
        <v>32729</v>
      </c>
      <c r="AZ64" s="239">
        <f t="shared" si="189"/>
        <v>33297</v>
      </c>
      <c r="BA64" s="239">
        <f t="shared" si="190"/>
        <v>37228</v>
      </c>
      <c r="BB64" s="239">
        <f t="shared" si="191"/>
        <v>30362</v>
      </c>
      <c r="BC64" s="239">
        <f t="shared" si="192"/>
        <v>25117</v>
      </c>
      <c r="BD64" s="239">
        <f t="shared" si="193"/>
        <v>22188</v>
      </c>
      <c r="BE64" s="239">
        <f t="shared" si="194"/>
        <v>21242</v>
      </c>
      <c r="BF64" s="239">
        <f t="shared" si="195"/>
        <v>23021</v>
      </c>
      <c r="BG64" s="239">
        <f t="shared" si="196"/>
        <v>35621</v>
      </c>
      <c r="BH64" s="239">
        <f t="shared" si="197"/>
        <v>42806</v>
      </c>
      <c r="BI64" s="239">
        <f t="shared" si="198"/>
        <v>39628</v>
      </c>
      <c r="BJ64" s="239">
        <f t="shared" si="199"/>
        <v>23752</v>
      </c>
      <c r="BK64" s="239">
        <f t="shared" si="200"/>
        <v>44381</v>
      </c>
      <c r="BL64" s="239">
        <f t="shared" si="201"/>
        <v>31742</v>
      </c>
      <c r="BM64" s="239">
        <f t="shared" si="202"/>
        <v>39663</v>
      </c>
      <c r="BN64" s="239">
        <f t="shared" si="203"/>
        <v>34093</v>
      </c>
      <c r="BO64" s="239">
        <f t="shared" si="204"/>
        <v>33698</v>
      </c>
      <c r="BP64" s="239">
        <f t="shared" si="205"/>
        <v>27488</v>
      </c>
      <c r="BQ64" s="239">
        <f t="shared" si="206"/>
        <v>21818</v>
      </c>
      <c r="BR64" s="239">
        <f t="shared" si="207"/>
        <v>22481</v>
      </c>
      <c r="BS64" s="239">
        <f t="shared" si="208"/>
        <v>14719</v>
      </c>
      <c r="BT64" s="239">
        <f t="shared" si="209"/>
        <v>12858</v>
      </c>
      <c r="BU64" s="239">
        <f t="shared" si="210"/>
        <v>12982</v>
      </c>
      <c r="BV64" s="239">
        <f t="shared" si="211"/>
        <v>11000</v>
      </c>
      <c r="BW64" s="239">
        <f t="shared" si="212"/>
        <v>8796</v>
      </c>
      <c r="BX64" s="239">
        <f t="shared" si="213"/>
        <v>4806</v>
      </c>
      <c r="BY64" s="239">
        <f t="shared" si="214"/>
        <v>4646</v>
      </c>
      <c r="BZ64" s="239">
        <f t="shared" si="215"/>
        <v>4376</v>
      </c>
      <c r="CA64" s="239">
        <f t="shared" si="216"/>
        <v>5054</v>
      </c>
      <c r="CB64" s="239">
        <f t="shared" si="217"/>
        <v>11106</v>
      </c>
      <c r="CC64" s="239">
        <f t="shared" si="218"/>
        <v>23277</v>
      </c>
      <c r="CD64" s="239">
        <f t="shared" si="219"/>
        <v>1191</v>
      </c>
      <c r="CE64" s="239">
        <f t="shared" si="220"/>
        <v>2487</v>
      </c>
      <c r="CF64" s="239">
        <f t="shared" si="221"/>
        <v>1820</v>
      </c>
      <c r="CG64" s="239">
        <f t="shared" si="222"/>
        <v>9458</v>
      </c>
      <c r="CH64" s="239">
        <f t="shared" si="223"/>
        <v>2988</v>
      </c>
      <c r="CI64" s="239">
        <f t="shared" si="224"/>
        <v>16109</v>
      </c>
      <c r="CJ64" s="239">
        <f t="shared" si="225"/>
        <v>4919</v>
      </c>
      <c r="CK64" s="239">
        <f t="shared" si="226"/>
        <v>7081</v>
      </c>
      <c r="CL64" s="239">
        <f t="shared" si="227"/>
        <v>17532</v>
      </c>
      <c r="CM64" s="239">
        <f t="shared" si="228"/>
        <v>38621</v>
      </c>
      <c r="CN64" s="239">
        <f t="shared" si="229"/>
        <v>5615</v>
      </c>
    </row>
    <row r="65" spans="1:92">
      <c r="A65" s="235">
        <v>8</v>
      </c>
      <c r="B65" s="236">
        <v>15893</v>
      </c>
      <c r="C65" s="236">
        <v>13395</v>
      </c>
      <c r="D65" s="236">
        <v>16142</v>
      </c>
      <c r="E65" s="236">
        <v>13185</v>
      </c>
      <c r="F65" s="236">
        <v>17541</v>
      </c>
      <c r="G65" s="236">
        <v>14631</v>
      </c>
      <c r="H65" s="236">
        <v>15277</v>
      </c>
      <c r="I65" s="236">
        <v>11536</v>
      </c>
      <c r="J65" s="236">
        <v>10860</v>
      </c>
      <c r="K65" s="236">
        <v>9026</v>
      </c>
      <c r="L65" s="236">
        <v>12042</v>
      </c>
      <c r="M65" s="236">
        <v>10590</v>
      </c>
      <c r="N65" s="236">
        <v>16440</v>
      </c>
      <c r="O65" s="236">
        <v>19341</v>
      </c>
      <c r="P65" s="236">
        <v>15762</v>
      </c>
      <c r="Q65" s="236">
        <v>9688</v>
      </c>
      <c r="R65" s="236">
        <v>24606</v>
      </c>
      <c r="S65" s="236">
        <v>19048</v>
      </c>
      <c r="T65" s="236">
        <v>16322</v>
      </c>
      <c r="U65" s="236">
        <v>20059</v>
      </c>
      <c r="V65" s="236">
        <v>19291</v>
      </c>
      <c r="W65" s="236">
        <v>16477</v>
      </c>
      <c r="X65" s="236">
        <v>14439</v>
      </c>
      <c r="Y65" s="236">
        <v>12852</v>
      </c>
      <c r="Z65" s="236">
        <v>7477</v>
      </c>
      <c r="AA65" s="236">
        <v>8107</v>
      </c>
      <c r="AB65" s="236">
        <v>7225</v>
      </c>
      <c r="AC65" s="236">
        <v>6002</v>
      </c>
      <c r="AD65" s="236">
        <v>4473</v>
      </c>
      <c r="AE65" s="236">
        <v>2730</v>
      </c>
      <c r="AF65" s="236">
        <v>2892</v>
      </c>
      <c r="AG65" s="236">
        <v>2819</v>
      </c>
      <c r="AH65" s="236">
        <v>3634</v>
      </c>
      <c r="AI65" s="236">
        <v>6527</v>
      </c>
      <c r="AJ65" s="236">
        <v>15440</v>
      </c>
      <c r="AK65" s="236">
        <v>532</v>
      </c>
      <c r="AL65" s="236">
        <v>1971</v>
      </c>
      <c r="AM65" s="236">
        <v>1484</v>
      </c>
      <c r="AN65" s="236">
        <v>7408</v>
      </c>
      <c r="AO65" s="236">
        <v>2288</v>
      </c>
      <c r="AP65" s="236">
        <v>12313</v>
      </c>
      <c r="AQ65" s="236">
        <v>3981</v>
      </c>
      <c r="AR65" s="236">
        <v>5402</v>
      </c>
      <c r="AS65" s="236">
        <v>13756</v>
      </c>
      <c r="AT65" s="236">
        <v>31516</v>
      </c>
      <c r="AV65" s="239">
        <f t="shared" si="230"/>
        <v>15893</v>
      </c>
      <c r="AW65" s="239">
        <f t="shared" si="186"/>
        <v>13395</v>
      </c>
      <c r="AX65" s="239">
        <f t="shared" si="187"/>
        <v>16142</v>
      </c>
      <c r="AY65" s="239">
        <f t="shared" si="188"/>
        <v>13185</v>
      </c>
      <c r="AZ65" s="239">
        <f t="shared" si="189"/>
        <v>17541</v>
      </c>
      <c r="BA65" s="239">
        <f t="shared" si="190"/>
        <v>14631</v>
      </c>
      <c r="BB65" s="239">
        <f t="shared" si="191"/>
        <v>15277</v>
      </c>
      <c r="BC65" s="239">
        <f t="shared" si="192"/>
        <v>11536</v>
      </c>
      <c r="BD65" s="239">
        <f t="shared" si="193"/>
        <v>10860</v>
      </c>
      <c r="BE65" s="239">
        <f t="shared" si="194"/>
        <v>9026</v>
      </c>
      <c r="BF65" s="239">
        <f t="shared" si="195"/>
        <v>12042</v>
      </c>
      <c r="BG65" s="239">
        <f t="shared" si="196"/>
        <v>10590</v>
      </c>
      <c r="BH65" s="239">
        <f t="shared" si="197"/>
        <v>16440</v>
      </c>
      <c r="BI65" s="239">
        <f t="shared" si="198"/>
        <v>19341</v>
      </c>
      <c r="BJ65" s="239">
        <f t="shared" si="199"/>
        <v>15762</v>
      </c>
      <c r="BK65" s="239">
        <f t="shared" si="200"/>
        <v>9688</v>
      </c>
      <c r="BL65" s="239">
        <f t="shared" si="201"/>
        <v>24606</v>
      </c>
      <c r="BM65" s="239">
        <f t="shared" si="202"/>
        <v>19048</v>
      </c>
      <c r="BN65" s="239">
        <f t="shared" si="203"/>
        <v>16322</v>
      </c>
      <c r="BO65" s="239">
        <f t="shared" si="204"/>
        <v>20059</v>
      </c>
      <c r="BP65" s="239">
        <f t="shared" si="205"/>
        <v>19291</v>
      </c>
      <c r="BQ65" s="239">
        <f t="shared" si="206"/>
        <v>16477</v>
      </c>
      <c r="BR65" s="239">
        <f t="shared" si="207"/>
        <v>14439</v>
      </c>
      <c r="BS65" s="239">
        <f t="shared" si="208"/>
        <v>12852</v>
      </c>
      <c r="BT65" s="239">
        <f t="shared" si="209"/>
        <v>7477</v>
      </c>
      <c r="BU65" s="239">
        <f t="shared" si="210"/>
        <v>8107</v>
      </c>
      <c r="BV65" s="239">
        <f t="shared" si="211"/>
        <v>7225</v>
      </c>
      <c r="BW65" s="239">
        <f t="shared" si="212"/>
        <v>6002</v>
      </c>
      <c r="BX65" s="239">
        <f t="shared" si="213"/>
        <v>4473</v>
      </c>
      <c r="BY65" s="239">
        <f t="shared" si="214"/>
        <v>2730</v>
      </c>
      <c r="BZ65" s="239">
        <f t="shared" si="215"/>
        <v>2892</v>
      </c>
      <c r="CA65" s="239">
        <f t="shared" si="216"/>
        <v>2819</v>
      </c>
      <c r="CB65" s="239">
        <f t="shared" si="217"/>
        <v>3634</v>
      </c>
      <c r="CC65" s="239">
        <f t="shared" si="218"/>
        <v>6527</v>
      </c>
      <c r="CD65" s="239">
        <f t="shared" si="219"/>
        <v>15440</v>
      </c>
      <c r="CE65" s="239">
        <f t="shared" si="220"/>
        <v>532</v>
      </c>
      <c r="CF65" s="239">
        <f t="shared" si="221"/>
        <v>1971</v>
      </c>
      <c r="CG65" s="239">
        <f t="shared" si="222"/>
        <v>1484</v>
      </c>
      <c r="CH65" s="239">
        <f t="shared" si="223"/>
        <v>7408</v>
      </c>
      <c r="CI65" s="239">
        <f t="shared" si="224"/>
        <v>2288</v>
      </c>
      <c r="CJ65" s="239">
        <f t="shared" si="225"/>
        <v>12313</v>
      </c>
      <c r="CK65" s="239">
        <f t="shared" si="226"/>
        <v>3981</v>
      </c>
      <c r="CL65" s="239">
        <f t="shared" si="227"/>
        <v>5402</v>
      </c>
      <c r="CM65" s="239">
        <f t="shared" si="228"/>
        <v>13756</v>
      </c>
      <c r="CN65" s="239">
        <f t="shared" si="229"/>
        <v>31516</v>
      </c>
    </row>
    <row r="66" spans="1:92">
      <c r="A66" s="235">
        <v>9</v>
      </c>
      <c r="B66" s="236">
        <v>7935</v>
      </c>
      <c r="C66" s="236">
        <v>10571</v>
      </c>
      <c r="D66" s="236">
        <v>7548</v>
      </c>
      <c r="E66" s="236">
        <v>9262</v>
      </c>
      <c r="F66" s="236">
        <v>7135</v>
      </c>
      <c r="G66" s="236">
        <v>10415</v>
      </c>
      <c r="H66" s="236">
        <v>6577</v>
      </c>
      <c r="I66" s="236">
        <v>6278</v>
      </c>
      <c r="J66" s="236">
        <v>4988</v>
      </c>
      <c r="K66" s="236">
        <v>5336</v>
      </c>
      <c r="L66" s="236">
        <v>5609</v>
      </c>
      <c r="M66" s="236">
        <v>5059</v>
      </c>
      <c r="N66" s="236">
        <v>4046</v>
      </c>
      <c r="O66" s="236">
        <v>8010</v>
      </c>
      <c r="P66" s="236">
        <v>5985</v>
      </c>
      <c r="Q66" s="236">
        <v>8154</v>
      </c>
      <c r="R66" s="236">
        <v>3241</v>
      </c>
      <c r="S66" s="236">
        <v>15539</v>
      </c>
      <c r="T66" s="236">
        <v>8171</v>
      </c>
      <c r="U66" s="236">
        <v>8840</v>
      </c>
      <c r="V66" s="236">
        <v>13611</v>
      </c>
      <c r="W66" s="236">
        <v>10117</v>
      </c>
      <c r="X66" s="236">
        <v>10663</v>
      </c>
      <c r="Y66" s="236">
        <v>7760</v>
      </c>
      <c r="Z66" s="236">
        <v>6547</v>
      </c>
      <c r="AA66" s="236">
        <v>4208</v>
      </c>
      <c r="AB66" s="236">
        <v>3480</v>
      </c>
      <c r="AC66" s="236">
        <v>3081</v>
      </c>
      <c r="AD66" s="236">
        <v>2602</v>
      </c>
      <c r="AE66" s="236">
        <v>2040</v>
      </c>
      <c r="AF66" s="236">
        <v>1369</v>
      </c>
      <c r="AG66" s="236">
        <v>1708</v>
      </c>
      <c r="AH66" s="236">
        <v>1903</v>
      </c>
      <c r="AI66" s="236">
        <v>2008</v>
      </c>
      <c r="AJ66" s="236">
        <v>3831</v>
      </c>
      <c r="AK66" s="236">
        <v>10446</v>
      </c>
      <c r="AL66" s="236">
        <v>291</v>
      </c>
      <c r="AM66" s="236">
        <v>1421</v>
      </c>
      <c r="AN66" s="236">
        <v>1104</v>
      </c>
      <c r="AO66" s="236">
        <v>5498</v>
      </c>
      <c r="AP66" s="236">
        <v>1458</v>
      </c>
      <c r="AQ66" s="236">
        <v>9349</v>
      </c>
      <c r="AR66" s="236">
        <v>3163</v>
      </c>
      <c r="AS66" s="236">
        <v>4092</v>
      </c>
      <c r="AT66" s="236">
        <v>9937</v>
      </c>
      <c r="AV66" s="239">
        <f t="shared" si="230"/>
        <v>7935</v>
      </c>
      <c r="AW66" s="239">
        <f t="shared" si="186"/>
        <v>10571</v>
      </c>
      <c r="AX66" s="239">
        <f t="shared" si="187"/>
        <v>7548</v>
      </c>
      <c r="AY66" s="239">
        <f t="shared" si="188"/>
        <v>9262</v>
      </c>
      <c r="AZ66" s="239">
        <f t="shared" si="189"/>
        <v>7135</v>
      </c>
      <c r="BA66" s="239">
        <f t="shared" si="190"/>
        <v>10415</v>
      </c>
      <c r="BB66" s="239">
        <f t="shared" si="191"/>
        <v>6577</v>
      </c>
      <c r="BC66" s="239">
        <f t="shared" si="192"/>
        <v>6278</v>
      </c>
      <c r="BD66" s="239">
        <f t="shared" si="193"/>
        <v>4988</v>
      </c>
      <c r="BE66" s="239">
        <f t="shared" si="194"/>
        <v>5336</v>
      </c>
      <c r="BF66" s="239">
        <f t="shared" si="195"/>
        <v>5609</v>
      </c>
      <c r="BG66" s="239">
        <f t="shared" si="196"/>
        <v>5059</v>
      </c>
      <c r="BH66" s="239">
        <f t="shared" si="197"/>
        <v>4046</v>
      </c>
      <c r="BI66" s="239">
        <f t="shared" si="198"/>
        <v>8010</v>
      </c>
      <c r="BJ66" s="239">
        <f t="shared" si="199"/>
        <v>5985</v>
      </c>
      <c r="BK66" s="239">
        <f t="shared" si="200"/>
        <v>8154</v>
      </c>
      <c r="BL66" s="239">
        <f t="shared" si="201"/>
        <v>3241</v>
      </c>
      <c r="BM66" s="239">
        <f t="shared" si="202"/>
        <v>15539</v>
      </c>
      <c r="BN66" s="239">
        <f t="shared" si="203"/>
        <v>8171</v>
      </c>
      <c r="BO66" s="239">
        <f t="shared" si="204"/>
        <v>8840</v>
      </c>
      <c r="BP66" s="239">
        <f t="shared" si="205"/>
        <v>13611</v>
      </c>
      <c r="BQ66" s="239">
        <f t="shared" si="206"/>
        <v>10117</v>
      </c>
      <c r="BR66" s="239">
        <f t="shared" si="207"/>
        <v>10663</v>
      </c>
      <c r="BS66" s="239">
        <f t="shared" si="208"/>
        <v>7760</v>
      </c>
      <c r="BT66" s="239">
        <f t="shared" si="209"/>
        <v>6547</v>
      </c>
      <c r="BU66" s="239">
        <f t="shared" si="210"/>
        <v>4208</v>
      </c>
      <c r="BV66" s="239">
        <f t="shared" si="211"/>
        <v>3480</v>
      </c>
      <c r="BW66" s="239">
        <f t="shared" si="212"/>
        <v>3081</v>
      </c>
      <c r="BX66" s="239">
        <f t="shared" si="213"/>
        <v>2602</v>
      </c>
      <c r="BY66" s="239">
        <f t="shared" si="214"/>
        <v>2040</v>
      </c>
      <c r="BZ66" s="239">
        <f t="shared" si="215"/>
        <v>1369</v>
      </c>
      <c r="CA66" s="239">
        <f t="shared" si="216"/>
        <v>1708</v>
      </c>
      <c r="CB66" s="239">
        <f t="shared" si="217"/>
        <v>1903</v>
      </c>
      <c r="CC66" s="239">
        <f t="shared" si="218"/>
        <v>2008</v>
      </c>
      <c r="CD66" s="239">
        <f t="shared" si="219"/>
        <v>3831</v>
      </c>
      <c r="CE66" s="239">
        <f t="shared" si="220"/>
        <v>10446</v>
      </c>
      <c r="CF66" s="239">
        <f t="shared" si="221"/>
        <v>291</v>
      </c>
      <c r="CG66" s="239">
        <f t="shared" si="222"/>
        <v>1421</v>
      </c>
      <c r="CH66" s="239">
        <f t="shared" si="223"/>
        <v>1104</v>
      </c>
      <c r="CI66" s="239">
        <f t="shared" si="224"/>
        <v>5498</v>
      </c>
      <c r="CJ66" s="239">
        <f t="shared" si="225"/>
        <v>1458</v>
      </c>
      <c r="CK66" s="239">
        <f t="shared" si="226"/>
        <v>9349</v>
      </c>
      <c r="CL66" s="239">
        <f t="shared" si="227"/>
        <v>3163</v>
      </c>
      <c r="CM66" s="239">
        <f t="shared" si="228"/>
        <v>4092</v>
      </c>
      <c r="CN66" s="239">
        <f t="shared" si="229"/>
        <v>9937</v>
      </c>
    </row>
    <row r="67" spans="1:92">
      <c r="A67" s="240" t="s">
        <v>63</v>
      </c>
      <c r="B67" s="236">
        <v>4355</v>
      </c>
      <c r="C67" s="236">
        <v>6385</v>
      </c>
      <c r="D67" s="236">
        <v>6268</v>
      </c>
      <c r="E67" s="236">
        <v>3640</v>
      </c>
      <c r="F67" s="236">
        <v>5636</v>
      </c>
      <c r="G67" s="236">
        <v>4468</v>
      </c>
      <c r="H67" s="236">
        <v>4883</v>
      </c>
      <c r="I67" s="236">
        <v>3974</v>
      </c>
      <c r="J67" s="236">
        <v>2503</v>
      </c>
      <c r="K67" s="236">
        <v>2327</v>
      </c>
      <c r="L67" s="236">
        <v>4446</v>
      </c>
      <c r="M67" s="236">
        <v>3896</v>
      </c>
      <c r="N67" s="236">
        <v>3808</v>
      </c>
      <c r="O67" s="236">
        <v>4204</v>
      </c>
      <c r="P67" s="236">
        <v>4704</v>
      </c>
      <c r="Q67" s="236">
        <v>4628</v>
      </c>
      <c r="R67" s="236">
        <v>5013</v>
      </c>
      <c r="S67" s="236">
        <v>5264</v>
      </c>
      <c r="T67" s="236">
        <v>9731</v>
      </c>
      <c r="U67" s="236">
        <v>9262</v>
      </c>
      <c r="V67" s="236">
        <v>11250</v>
      </c>
      <c r="W67" s="236">
        <v>13482</v>
      </c>
      <c r="X67" s="236">
        <v>11523</v>
      </c>
      <c r="Y67" s="236">
        <v>10239</v>
      </c>
      <c r="Z67" s="236">
        <v>7727</v>
      </c>
      <c r="AA67" s="236">
        <v>7602</v>
      </c>
      <c r="AB67" s="236">
        <v>5590</v>
      </c>
      <c r="AC67" s="236">
        <v>2596</v>
      </c>
      <c r="AD67" s="236">
        <v>2151</v>
      </c>
      <c r="AE67" s="236">
        <v>1739</v>
      </c>
      <c r="AF67" s="236">
        <v>1638</v>
      </c>
      <c r="AG67" s="236">
        <v>1410</v>
      </c>
      <c r="AH67" s="236">
        <v>2172</v>
      </c>
      <c r="AI67" s="236">
        <v>2208</v>
      </c>
      <c r="AJ67" s="236">
        <v>2599</v>
      </c>
      <c r="AK67" s="236">
        <v>4462</v>
      </c>
      <c r="AL67" s="236">
        <v>10371</v>
      </c>
      <c r="AM67" s="236">
        <v>6594</v>
      </c>
      <c r="AN67" s="236">
        <v>5554</v>
      </c>
      <c r="AO67" s="236">
        <v>4480</v>
      </c>
      <c r="AP67" s="236">
        <v>7150</v>
      </c>
      <c r="AQ67" s="236">
        <v>5969</v>
      </c>
      <c r="AR67" s="236">
        <v>11498</v>
      </c>
      <c r="AS67" s="236">
        <v>10619</v>
      </c>
      <c r="AT67" s="236">
        <v>10007</v>
      </c>
      <c r="AV67" s="239">
        <f t="shared" si="230"/>
        <v>4355</v>
      </c>
      <c r="AW67" s="239">
        <f t="shared" si="186"/>
        <v>6385</v>
      </c>
      <c r="AX67" s="239">
        <f t="shared" si="187"/>
        <v>6268</v>
      </c>
      <c r="AY67" s="239">
        <f t="shared" si="188"/>
        <v>3640</v>
      </c>
      <c r="AZ67" s="239">
        <f t="shared" si="189"/>
        <v>5636</v>
      </c>
      <c r="BA67" s="239">
        <f t="shared" si="190"/>
        <v>4468</v>
      </c>
      <c r="BB67" s="239">
        <f t="shared" si="191"/>
        <v>4883</v>
      </c>
      <c r="BC67" s="239">
        <f t="shared" si="192"/>
        <v>3974</v>
      </c>
      <c r="BD67" s="239">
        <f t="shared" si="193"/>
        <v>2503</v>
      </c>
      <c r="BE67" s="239">
        <f t="shared" si="194"/>
        <v>2327</v>
      </c>
      <c r="BF67" s="239">
        <f t="shared" si="195"/>
        <v>4446</v>
      </c>
      <c r="BG67" s="239">
        <f t="shared" si="196"/>
        <v>3896</v>
      </c>
      <c r="BH67" s="239">
        <f t="shared" si="197"/>
        <v>3808</v>
      </c>
      <c r="BI67" s="239">
        <f t="shared" si="198"/>
        <v>4204</v>
      </c>
      <c r="BJ67" s="239">
        <f t="shared" si="199"/>
        <v>4704</v>
      </c>
      <c r="BK67" s="239">
        <f t="shared" si="200"/>
        <v>4628</v>
      </c>
      <c r="BL67" s="239">
        <f t="shared" si="201"/>
        <v>5013</v>
      </c>
      <c r="BM67" s="239">
        <f t="shared" si="202"/>
        <v>5264</v>
      </c>
      <c r="BN67" s="239">
        <f t="shared" si="203"/>
        <v>9731</v>
      </c>
      <c r="BO67" s="239">
        <f t="shared" si="204"/>
        <v>9262</v>
      </c>
      <c r="BP67" s="239">
        <f t="shared" si="205"/>
        <v>11250</v>
      </c>
      <c r="BQ67" s="239">
        <f t="shared" si="206"/>
        <v>13482</v>
      </c>
      <c r="BR67" s="239">
        <f t="shared" si="207"/>
        <v>11523</v>
      </c>
      <c r="BS67" s="239">
        <f t="shared" si="208"/>
        <v>10239</v>
      </c>
      <c r="BT67" s="239">
        <f t="shared" si="209"/>
        <v>7727</v>
      </c>
      <c r="BU67" s="239">
        <f t="shared" si="210"/>
        <v>7602</v>
      </c>
      <c r="BV67" s="239">
        <f t="shared" si="211"/>
        <v>5590</v>
      </c>
      <c r="BW67" s="239">
        <f t="shared" si="212"/>
        <v>2596</v>
      </c>
      <c r="BX67" s="239">
        <f t="shared" si="213"/>
        <v>2151</v>
      </c>
      <c r="BY67" s="239">
        <f t="shared" si="214"/>
        <v>1739</v>
      </c>
      <c r="BZ67" s="239">
        <f t="shared" si="215"/>
        <v>1638</v>
      </c>
      <c r="CA67" s="239">
        <f t="shared" si="216"/>
        <v>1410</v>
      </c>
      <c r="CB67" s="239">
        <f t="shared" si="217"/>
        <v>2172</v>
      </c>
      <c r="CC67" s="239">
        <f t="shared" si="218"/>
        <v>2208</v>
      </c>
      <c r="CD67" s="239">
        <f t="shared" si="219"/>
        <v>2599</v>
      </c>
      <c r="CE67" s="239">
        <f t="shared" si="220"/>
        <v>4462</v>
      </c>
      <c r="CF67" s="239">
        <f t="shared" si="221"/>
        <v>10371</v>
      </c>
      <c r="CG67" s="239">
        <f t="shared" si="222"/>
        <v>6594</v>
      </c>
      <c r="CH67" s="239">
        <f t="shared" si="223"/>
        <v>5554</v>
      </c>
      <c r="CI67" s="239">
        <f t="shared" si="224"/>
        <v>4480</v>
      </c>
      <c r="CJ67" s="239">
        <f t="shared" si="225"/>
        <v>7150</v>
      </c>
      <c r="CK67" s="239">
        <f t="shared" si="226"/>
        <v>5969</v>
      </c>
      <c r="CL67" s="239">
        <f t="shared" si="227"/>
        <v>11498</v>
      </c>
      <c r="CM67" s="239">
        <f t="shared" si="228"/>
        <v>10619</v>
      </c>
      <c r="CN67" s="239">
        <f t="shared" si="229"/>
        <v>10007</v>
      </c>
    </row>
    <row r="68" spans="1:92">
      <c r="A68" s="241" t="s">
        <v>64</v>
      </c>
      <c r="B68" s="242">
        <v>543836</v>
      </c>
      <c r="C68" s="242">
        <v>518106</v>
      </c>
      <c r="D68" s="242">
        <v>496499</v>
      </c>
      <c r="E68" s="242">
        <v>489865</v>
      </c>
      <c r="F68" s="242">
        <v>462567</v>
      </c>
      <c r="G68" s="242">
        <v>413112</v>
      </c>
      <c r="H68" s="242">
        <v>476903</v>
      </c>
      <c r="I68" s="242">
        <v>609022</v>
      </c>
      <c r="J68" s="242">
        <v>708360</v>
      </c>
      <c r="K68" s="242">
        <v>694435</v>
      </c>
      <c r="L68" s="242">
        <v>752530</v>
      </c>
      <c r="M68" s="242">
        <v>705729</v>
      </c>
      <c r="N68" s="242">
        <v>625775</v>
      </c>
      <c r="O68" s="242">
        <v>527949</v>
      </c>
      <c r="P68" s="242">
        <v>501366</v>
      </c>
      <c r="Q68" s="242">
        <v>492143</v>
      </c>
      <c r="R68" s="242">
        <v>461569</v>
      </c>
      <c r="S68" s="242">
        <v>360505</v>
      </c>
      <c r="T68" s="242">
        <v>290948</v>
      </c>
      <c r="U68" s="242">
        <v>256302</v>
      </c>
      <c r="V68" s="242">
        <v>251510</v>
      </c>
      <c r="W68" s="242">
        <v>242417</v>
      </c>
      <c r="X68" s="242">
        <v>221870</v>
      </c>
      <c r="Y68" s="242">
        <v>164821</v>
      </c>
      <c r="Z68" s="242">
        <v>139559</v>
      </c>
      <c r="AA68" s="242">
        <v>108399</v>
      </c>
      <c r="AB68" s="242">
        <v>76112</v>
      </c>
      <c r="AC68" s="242">
        <v>69168</v>
      </c>
      <c r="AD68" s="242">
        <v>89676</v>
      </c>
      <c r="AE68" s="242">
        <v>94172</v>
      </c>
      <c r="AF68" s="242">
        <v>89052</v>
      </c>
      <c r="AG68" s="242">
        <v>75885</v>
      </c>
      <c r="AH68" s="242">
        <v>69738</v>
      </c>
      <c r="AI68" s="242">
        <v>58973</v>
      </c>
      <c r="AJ68" s="242">
        <v>62422</v>
      </c>
      <c r="AK68" s="242">
        <v>64532</v>
      </c>
      <c r="AL68" s="242">
        <v>67813</v>
      </c>
      <c r="AM68" s="242">
        <v>75573</v>
      </c>
      <c r="AN68" s="242">
        <v>98953</v>
      </c>
      <c r="AO68" s="242">
        <v>111933</v>
      </c>
      <c r="AP68" s="242">
        <v>130576</v>
      </c>
      <c r="AQ68" s="242">
        <v>181756</v>
      </c>
      <c r="AR68" s="242">
        <v>207566</v>
      </c>
      <c r="AS68" s="242">
        <v>249372</v>
      </c>
      <c r="AT68" s="242">
        <v>310483</v>
      </c>
      <c r="AV68" s="239">
        <f t="shared" si="230"/>
        <v>543836</v>
      </c>
      <c r="AW68" s="239">
        <f t="shared" si="186"/>
        <v>518106</v>
      </c>
      <c r="AX68" s="239">
        <f t="shared" si="187"/>
        <v>496499</v>
      </c>
      <c r="AY68" s="239">
        <f t="shared" si="188"/>
        <v>489865</v>
      </c>
      <c r="AZ68" s="239">
        <f t="shared" si="189"/>
        <v>462567</v>
      </c>
      <c r="BA68" s="239">
        <f t="shared" si="190"/>
        <v>413112</v>
      </c>
      <c r="BB68" s="239">
        <f t="shared" si="191"/>
        <v>476903</v>
      </c>
      <c r="BC68" s="239">
        <f t="shared" si="192"/>
        <v>609022</v>
      </c>
      <c r="BD68" s="239">
        <f t="shared" si="193"/>
        <v>708360</v>
      </c>
      <c r="BE68" s="239">
        <f t="shared" si="194"/>
        <v>694435</v>
      </c>
      <c r="BF68" s="239">
        <f t="shared" si="195"/>
        <v>752530</v>
      </c>
      <c r="BG68" s="239">
        <f t="shared" si="196"/>
        <v>705729</v>
      </c>
      <c r="BH68" s="239">
        <f t="shared" si="197"/>
        <v>625775</v>
      </c>
      <c r="BI68" s="239">
        <f t="shared" si="198"/>
        <v>527949</v>
      </c>
      <c r="BJ68" s="239">
        <f t="shared" si="199"/>
        <v>501366</v>
      </c>
      <c r="BK68" s="239">
        <f t="shared" si="200"/>
        <v>492143</v>
      </c>
      <c r="BL68" s="239">
        <f t="shared" si="201"/>
        <v>461569</v>
      </c>
      <c r="BM68" s="239">
        <f t="shared" si="202"/>
        <v>360505</v>
      </c>
      <c r="BN68" s="239">
        <f t="shared" si="203"/>
        <v>290948</v>
      </c>
      <c r="BO68" s="239">
        <f t="shared" si="204"/>
        <v>256302</v>
      </c>
      <c r="BP68" s="239">
        <f t="shared" si="205"/>
        <v>251510</v>
      </c>
      <c r="BQ68" s="239">
        <f t="shared" si="206"/>
        <v>242417</v>
      </c>
      <c r="BR68" s="239">
        <f t="shared" si="207"/>
        <v>221870</v>
      </c>
      <c r="BS68" s="239">
        <f t="shared" si="208"/>
        <v>164821</v>
      </c>
      <c r="BT68" s="239">
        <f t="shared" si="209"/>
        <v>139559</v>
      </c>
      <c r="BU68" s="239">
        <f t="shared" si="210"/>
        <v>108399</v>
      </c>
      <c r="BV68" s="239">
        <f t="shared" si="211"/>
        <v>76112</v>
      </c>
      <c r="BW68" s="239">
        <f t="shared" si="212"/>
        <v>69168</v>
      </c>
      <c r="BX68" s="239">
        <f t="shared" si="213"/>
        <v>89676</v>
      </c>
      <c r="BY68" s="239">
        <f t="shared" si="214"/>
        <v>94172</v>
      </c>
      <c r="BZ68" s="239">
        <f t="shared" si="215"/>
        <v>89052</v>
      </c>
      <c r="CA68" s="239">
        <f t="shared" si="216"/>
        <v>75885</v>
      </c>
      <c r="CB68" s="239">
        <f t="shared" si="217"/>
        <v>69738</v>
      </c>
      <c r="CC68" s="239">
        <f t="shared" si="218"/>
        <v>58973</v>
      </c>
      <c r="CD68" s="239">
        <f t="shared" si="219"/>
        <v>62422</v>
      </c>
      <c r="CE68" s="239">
        <f t="shared" si="220"/>
        <v>64532</v>
      </c>
      <c r="CF68" s="239">
        <f t="shared" si="221"/>
        <v>67813</v>
      </c>
      <c r="CG68" s="239">
        <f t="shared" si="222"/>
        <v>75573</v>
      </c>
      <c r="CH68" s="239">
        <f t="shared" si="223"/>
        <v>98953</v>
      </c>
      <c r="CI68" s="239">
        <f t="shared" si="224"/>
        <v>111933</v>
      </c>
      <c r="CJ68" s="239">
        <f t="shared" si="225"/>
        <v>130576</v>
      </c>
      <c r="CK68" s="239">
        <f t="shared" si="226"/>
        <v>181756</v>
      </c>
      <c r="CL68" s="239">
        <f t="shared" si="227"/>
        <v>207566</v>
      </c>
      <c r="CM68" s="239">
        <f t="shared" si="228"/>
        <v>249372</v>
      </c>
      <c r="CN68" s="239">
        <f t="shared" si="229"/>
        <v>310483</v>
      </c>
    </row>
    <row r="69" spans="1:92">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61"/>
      <c r="AP69" s="61"/>
      <c r="AQ69" s="9"/>
      <c r="AR69" s="61"/>
      <c r="AS69" s="61"/>
    </row>
    <row r="70" spans="1:92">
      <c r="A70" s="9" t="s">
        <v>278</v>
      </c>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61"/>
      <c r="AP70" s="61"/>
      <c r="AQ70" s="9"/>
      <c r="AR70" s="61"/>
      <c r="AS70" s="61"/>
    </row>
    <row r="71" spans="1:92">
      <c r="A71" s="233" t="s">
        <v>62</v>
      </c>
      <c r="B71" s="234">
        <v>1980</v>
      </c>
      <c r="C71" s="234">
        <v>1981</v>
      </c>
      <c r="D71" s="234">
        <v>1982</v>
      </c>
      <c r="E71" s="234">
        <v>1983</v>
      </c>
      <c r="F71" s="234">
        <v>1984</v>
      </c>
      <c r="G71" s="234">
        <v>1985</v>
      </c>
      <c r="H71" s="234">
        <v>1986</v>
      </c>
      <c r="I71" s="234">
        <v>1987</v>
      </c>
      <c r="J71" s="234">
        <v>1988</v>
      </c>
      <c r="K71" s="234">
        <v>1989</v>
      </c>
      <c r="L71" s="234">
        <v>1990</v>
      </c>
      <c r="M71" s="234">
        <v>1991</v>
      </c>
      <c r="N71" s="234">
        <v>1992</v>
      </c>
      <c r="O71" s="234">
        <v>1993</v>
      </c>
      <c r="P71" s="234">
        <v>1994</v>
      </c>
      <c r="Q71" s="234">
        <v>1995</v>
      </c>
      <c r="R71" s="234">
        <v>1996</v>
      </c>
      <c r="S71" s="234">
        <v>1997</v>
      </c>
      <c r="T71" s="234">
        <v>1998</v>
      </c>
      <c r="U71" s="234">
        <v>1999</v>
      </c>
      <c r="V71" s="234">
        <v>2000</v>
      </c>
      <c r="W71" s="234">
        <v>2001</v>
      </c>
      <c r="X71" s="234">
        <v>2002</v>
      </c>
      <c r="Y71" s="234">
        <v>2003</v>
      </c>
      <c r="Z71" s="234">
        <v>2004</v>
      </c>
      <c r="AA71" s="234">
        <v>2005</v>
      </c>
      <c r="AB71" s="234">
        <v>2006</v>
      </c>
      <c r="AC71" s="234">
        <v>2007</v>
      </c>
      <c r="AD71" s="234">
        <v>2008</v>
      </c>
      <c r="AE71" s="234">
        <v>2009</v>
      </c>
      <c r="AF71" s="234">
        <v>2010</v>
      </c>
      <c r="AG71" s="234">
        <v>2011</v>
      </c>
      <c r="AH71" s="234">
        <v>2012</v>
      </c>
      <c r="AI71" s="234">
        <v>2013</v>
      </c>
      <c r="AJ71" s="234">
        <v>2014</v>
      </c>
      <c r="AK71" s="234">
        <v>2015</v>
      </c>
      <c r="AL71" s="234">
        <v>2016</v>
      </c>
      <c r="AM71" s="234">
        <v>2017</v>
      </c>
      <c r="AN71" s="234">
        <v>2018</v>
      </c>
      <c r="AO71" s="234">
        <v>2019</v>
      </c>
      <c r="AP71" s="234">
        <v>2020</v>
      </c>
      <c r="AQ71" s="234">
        <v>2021</v>
      </c>
      <c r="AR71" s="234">
        <v>2022</v>
      </c>
      <c r="AS71" s="234">
        <v>2023</v>
      </c>
      <c r="AT71" s="234">
        <v>2024</v>
      </c>
    </row>
    <row r="72" spans="1:92">
      <c r="A72" s="235">
        <v>2</v>
      </c>
      <c r="B72" s="236">
        <v>0</v>
      </c>
      <c r="C72" s="236">
        <v>0</v>
      </c>
      <c r="D72" s="236">
        <v>0</v>
      </c>
      <c r="E72" s="236">
        <v>0</v>
      </c>
      <c r="F72" s="236">
        <v>0</v>
      </c>
      <c r="G72" s="236">
        <v>0</v>
      </c>
      <c r="H72" s="236">
        <v>0</v>
      </c>
      <c r="I72" s="236">
        <v>0</v>
      </c>
      <c r="J72" s="236">
        <v>0</v>
      </c>
      <c r="K72" s="236">
        <v>0</v>
      </c>
      <c r="L72" s="236">
        <v>0</v>
      </c>
      <c r="M72" s="236">
        <v>0</v>
      </c>
      <c r="N72" s="236">
        <v>0</v>
      </c>
      <c r="O72" s="236">
        <v>0</v>
      </c>
      <c r="P72" s="236">
        <v>0</v>
      </c>
      <c r="Q72" s="236">
        <v>0</v>
      </c>
      <c r="R72" s="236">
        <v>0</v>
      </c>
      <c r="S72" s="236">
        <v>0</v>
      </c>
      <c r="T72" s="236">
        <v>0</v>
      </c>
      <c r="U72" s="236">
        <v>0</v>
      </c>
      <c r="V72" s="236">
        <v>0</v>
      </c>
      <c r="W72" s="236">
        <v>0</v>
      </c>
      <c r="X72" s="236">
        <v>0</v>
      </c>
      <c r="Y72" s="236">
        <v>0</v>
      </c>
      <c r="Z72" s="236">
        <v>0</v>
      </c>
      <c r="AA72" s="236">
        <v>0</v>
      </c>
      <c r="AB72" s="236">
        <v>0</v>
      </c>
      <c r="AC72" s="236">
        <v>0</v>
      </c>
      <c r="AD72" s="236">
        <v>0</v>
      </c>
      <c r="AE72" s="236">
        <v>0</v>
      </c>
      <c r="AF72" s="236">
        <v>0</v>
      </c>
      <c r="AG72" s="236">
        <v>0</v>
      </c>
      <c r="AH72" s="236">
        <v>0</v>
      </c>
      <c r="AI72" s="236">
        <v>0</v>
      </c>
      <c r="AJ72" s="236">
        <v>0</v>
      </c>
      <c r="AK72" s="236">
        <v>0</v>
      </c>
      <c r="AL72" s="236">
        <v>0</v>
      </c>
      <c r="AM72" s="236">
        <v>0</v>
      </c>
      <c r="AN72" s="236">
        <v>0</v>
      </c>
      <c r="AO72" s="236">
        <v>0</v>
      </c>
      <c r="AP72" s="236">
        <v>0</v>
      </c>
      <c r="AQ72" s="236">
        <v>0</v>
      </c>
      <c r="AR72" s="236">
        <v>0</v>
      </c>
      <c r="AS72" s="236">
        <v>0</v>
      </c>
      <c r="AT72" s="236">
        <v>0</v>
      </c>
      <c r="AV72" s="239">
        <f>ROUND(B72,0)</f>
        <v>0</v>
      </c>
      <c r="AW72" s="239">
        <f t="shared" ref="AW72:AW81" si="231">ROUND(C72,0)</f>
        <v>0</v>
      </c>
      <c r="AX72" s="239">
        <f t="shared" ref="AX72:AX81" si="232">ROUND(D72,0)</f>
        <v>0</v>
      </c>
      <c r="AY72" s="239">
        <f t="shared" ref="AY72:AY81" si="233">ROUND(E72,0)</f>
        <v>0</v>
      </c>
      <c r="AZ72" s="239">
        <f t="shared" ref="AZ72:AZ81" si="234">ROUND(F72,0)</f>
        <v>0</v>
      </c>
      <c r="BA72" s="239">
        <f t="shared" ref="BA72:BA81" si="235">ROUND(G72,0)</f>
        <v>0</v>
      </c>
      <c r="BB72" s="239">
        <f t="shared" ref="BB72:BB81" si="236">ROUND(H72,0)</f>
        <v>0</v>
      </c>
      <c r="BC72" s="239">
        <f t="shared" ref="BC72:BC81" si="237">ROUND(I72,0)</f>
        <v>0</v>
      </c>
      <c r="BD72" s="239">
        <f t="shared" ref="BD72:BD81" si="238">ROUND(J72,0)</f>
        <v>0</v>
      </c>
      <c r="BE72" s="239">
        <f t="shared" ref="BE72:BE81" si="239">ROUND(K72,0)</f>
        <v>0</v>
      </c>
      <c r="BF72" s="239">
        <f t="shared" ref="BF72:BF81" si="240">ROUND(L72,0)</f>
        <v>0</v>
      </c>
      <c r="BG72" s="239">
        <f t="shared" ref="BG72:BG81" si="241">ROUND(M72,0)</f>
        <v>0</v>
      </c>
      <c r="BH72" s="239">
        <f t="shared" ref="BH72:BH81" si="242">ROUND(N72,0)</f>
        <v>0</v>
      </c>
      <c r="BI72" s="239">
        <f t="shared" ref="BI72:BI81" si="243">ROUND(O72,0)</f>
        <v>0</v>
      </c>
      <c r="BJ72" s="239">
        <f t="shared" ref="BJ72:BJ81" si="244">ROUND(P72,0)</f>
        <v>0</v>
      </c>
      <c r="BK72" s="239">
        <f t="shared" ref="BK72:BK81" si="245">ROUND(Q72,0)</f>
        <v>0</v>
      </c>
      <c r="BL72" s="239">
        <f t="shared" ref="BL72:BL81" si="246">ROUND(R72,0)</f>
        <v>0</v>
      </c>
      <c r="BM72" s="239">
        <f t="shared" ref="BM72:BM81" si="247">ROUND(S72,0)</f>
        <v>0</v>
      </c>
      <c r="BN72" s="239">
        <f t="shared" ref="BN72:BN81" si="248">ROUND(T72,0)</f>
        <v>0</v>
      </c>
      <c r="BO72" s="239">
        <f t="shared" ref="BO72:BO81" si="249">ROUND(U72,0)</f>
        <v>0</v>
      </c>
      <c r="BP72" s="239">
        <f t="shared" ref="BP72:BP81" si="250">ROUND(V72,0)</f>
        <v>0</v>
      </c>
      <c r="BQ72" s="239">
        <f t="shared" ref="BQ72:BQ81" si="251">ROUND(W72,0)</f>
        <v>0</v>
      </c>
      <c r="BR72" s="239">
        <f t="shared" ref="BR72:BR81" si="252">ROUND(X72,0)</f>
        <v>0</v>
      </c>
      <c r="BS72" s="239">
        <f t="shared" ref="BS72:BS81" si="253">ROUND(Y72,0)</f>
        <v>0</v>
      </c>
      <c r="BT72" s="239">
        <f t="shared" ref="BT72:BT81" si="254">ROUND(Z72,0)</f>
        <v>0</v>
      </c>
      <c r="BU72" s="239">
        <f t="shared" ref="BU72:BU81" si="255">ROUND(AA72,0)</f>
        <v>0</v>
      </c>
      <c r="BV72" s="239">
        <f t="shared" ref="BV72:BV81" si="256">ROUND(AB72,0)</f>
        <v>0</v>
      </c>
      <c r="BW72" s="239">
        <f t="shared" ref="BW72:BW81" si="257">ROUND(AC72,0)</f>
        <v>0</v>
      </c>
      <c r="BX72" s="239">
        <f t="shared" ref="BX72:BX81" si="258">ROUND(AD72,0)</f>
        <v>0</v>
      </c>
      <c r="BY72" s="239">
        <f t="shared" ref="BY72:BY81" si="259">ROUND(AE72,0)</f>
        <v>0</v>
      </c>
      <c r="BZ72" s="239">
        <f t="shared" ref="BZ72:BZ81" si="260">ROUND(AF72,0)</f>
        <v>0</v>
      </c>
      <c r="CA72" s="239">
        <f t="shared" ref="CA72:CA81" si="261">ROUND(AG72,0)</f>
        <v>0</v>
      </c>
      <c r="CB72" s="239">
        <f t="shared" ref="CB72:CB81" si="262">ROUND(AH72,0)</f>
        <v>0</v>
      </c>
      <c r="CC72" s="239">
        <f t="shared" ref="CC72:CC81" si="263">ROUND(AI72,0)</f>
        <v>0</v>
      </c>
      <c r="CD72" s="239">
        <f t="shared" ref="CD72:CD81" si="264">ROUND(AJ72,0)</f>
        <v>0</v>
      </c>
      <c r="CE72" s="239">
        <f t="shared" ref="CE72:CE81" si="265">ROUND(AK72,0)</f>
        <v>0</v>
      </c>
      <c r="CF72" s="239">
        <f t="shared" ref="CF72:CF81" si="266">ROUND(AL72,0)</f>
        <v>0</v>
      </c>
      <c r="CG72" s="239">
        <f t="shared" ref="CG72:CG81" si="267">ROUND(AM72,0)</f>
        <v>0</v>
      </c>
      <c r="CH72" s="239">
        <f t="shared" ref="CH72:CH81" si="268">ROUND(AN72,0)</f>
        <v>0</v>
      </c>
      <c r="CI72" s="239">
        <f t="shared" ref="CI72:CI81" si="269">ROUND(AO72,0)</f>
        <v>0</v>
      </c>
      <c r="CJ72" s="239">
        <f t="shared" ref="CJ72:CJ81" si="270">ROUND(AP72,0)</f>
        <v>0</v>
      </c>
      <c r="CK72" s="239">
        <f t="shared" ref="CK72:CK81" si="271">ROUND(AQ72,0)</f>
        <v>0</v>
      </c>
      <c r="CL72" s="239">
        <f t="shared" ref="CL72:CL81" si="272">ROUND(AR72,0)</f>
        <v>0</v>
      </c>
      <c r="CM72" s="239">
        <f t="shared" ref="CM72:CM81" si="273">ROUND(AS72,0)</f>
        <v>0</v>
      </c>
      <c r="CN72" s="239">
        <f t="shared" ref="CN72:CN81" si="274">ROUND(AT72,0)</f>
        <v>0</v>
      </c>
    </row>
    <row r="73" spans="1:92">
      <c r="A73" s="235">
        <v>3</v>
      </c>
      <c r="B73" s="236">
        <v>0</v>
      </c>
      <c r="C73" s="236">
        <v>0</v>
      </c>
      <c r="D73" s="236">
        <v>0</v>
      </c>
      <c r="E73" s="236">
        <v>0</v>
      </c>
      <c r="F73" s="236">
        <v>0</v>
      </c>
      <c r="G73" s="236">
        <v>0</v>
      </c>
      <c r="H73" s="236">
        <v>0</v>
      </c>
      <c r="I73" s="236">
        <v>0</v>
      </c>
      <c r="J73" s="236">
        <v>0</v>
      </c>
      <c r="K73" s="236">
        <v>0</v>
      </c>
      <c r="L73" s="236">
        <v>0</v>
      </c>
      <c r="M73" s="236">
        <v>0</v>
      </c>
      <c r="N73" s="236">
        <v>0</v>
      </c>
      <c r="O73" s="236">
        <v>0</v>
      </c>
      <c r="P73" s="236">
        <v>0</v>
      </c>
      <c r="Q73" s="236">
        <v>0</v>
      </c>
      <c r="R73" s="236">
        <v>0</v>
      </c>
      <c r="S73" s="236">
        <v>0</v>
      </c>
      <c r="T73" s="236">
        <v>0</v>
      </c>
      <c r="U73" s="236">
        <v>0</v>
      </c>
      <c r="V73" s="236">
        <v>0</v>
      </c>
      <c r="W73" s="236">
        <v>0</v>
      </c>
      <c r="X73" s="236">
        <v>0</v>
      </c>
      <c r="Y73" s="236">
        <v>0</v>
      </c>
      <c r="Z73" s="236">
        <v>0</v>
      </c>
      <c r="AA73" s="236">
        <v>0</v>
      </c>
      <c r="AB73" s="236">
        <v>298</v>
      </c>
      <c r="AC73" s="236">
        <v>385</v>
      </c>
      <c r="AD73" s="236">
        <v>749</v>
      </c>
      <c r="AE73" s="236">
        <v>1731</v>
      </c>
      <c r="AF73" s="236">
        <v>128</v>
      </c>
      <c r="AG73" s="236">
        <v>149</v>
      </c>
      <c r="AH73" s="236">
        <v>120</v>
      </c>
      <c r="AI73" s="236">
        <v>488</v>
      </c>
      <c r="AJ73" s="236">
        <v>156</v>
      </c>
      <c r="AK73" s="236">
        <v>879</v>
      </c>
      <c r="AL73" s="236">
        <v>244</v>
      </c>
      <c r="AM73" s="236">
        <v>302</v>
      </c>
      <c r="AN73" s="236">
        <v>804</v>
      </c>
      <c r="AO73" s="236">
        <v>1519</v>
      </c>
      <c r="AP73" s="236">
        <v>257</v>
      </c>
      <c r="AQ73" s="236">
        <v>1046</v>
      </c>
      <c r="AR73" s="236">
        <v>3081</v>
      </c>
      <c r="AS73" s="236">
        <v>296</v>
      </c>
      <c r="AT73" s="236">
        <v>2245</v>
      </c>
      <c r="AV73" s="239">
        <f t="shared" ref="AV73:AV81" si="275">ROUND(B73,0)</f>
        <v>0</v>
      </c>
      <c r="AW73" s="239">
        <f t="shared" si="231"/>
        <v>0</v>
      </c>
      <c r="AX73" s="239">
        <f t="shared" si="232"/>
        <v>0</v>
      </c>
      <c r="AY73" s="239">
        <f t="shared" si="233"/>
        <v>0</v>
      </c>
      <c r="AZ73" s="239">
        <f t="shared" si="234"/>
        <v>0</v>
      </c>
      <c r="BA73" s="239">
        <f t="shared" si="235"/>
        <v>0</v>
      </c>
      <c r="BB73" s="239">
        <f t="shared" si="236"/>
        <v>0</v>
      </c>
      <c r="BC73" s="239">
        <f t="shared" si="237"/>
        <v>0</v>
      </c>
      <c r="BD73" s="239">
        <f t="shared" si="238"/>
        <v>0</v>
      </c>
      <c r="BE73" s="239">
        <f t="shared" si="239"/>
        <v>0</v>
      </c>
      <c r="BF73" s="239">
        <f t="shared" si="240"/>
        <v>0</v>
      </c>
      <c r="BG73" s="239">
        <f t="shared" si="241"/>
        <v>0</v>
      </c>
      <c r="BH73" s="239">
        <f t="shared" si="242"/>
        <v>0</v>
      </c>
      <c r="BI73" s="239">
        <f t="shared" si="243"/>
        <v>0</v>
      </c>
      <c r="BJ73" s="239">
        <f t="shared" si="244"/>
        <v>0</v>
      </c>
      <c r="BK73" s="239">
        <f t="shared" si="245"/>
        <v>0</v>
      </c>
      <c r="BL73" s="239">
        <f t="shared" si="246"/>
        <v>0</v>
      </c>
      <c r="BM73" s="239">
        <f t="shared" si="247"/>
        <v>0</v>
      </c>
      <c r="BN73" s="239">
        <f t="shared" si="248"/>
        <v>0</v>
      </c>
      <c r="BO73" s="239">
        <f t="shared" si="249"/>
        <v>0</v>
      </c>
      <c r="BP73" s="239">
        <f t="shared" si="250"/>
        <v>0</v>
      </c>
      <c r="BQ73" s="239">
        <f t="shared" si="251"/>
        <v>0</v>
      </c>
      <c r="BR73" s="239">
        <f t="shared" si="252"/>
        <v>0</v>
      </c>
      <c r="BS73" s="239">
        <f t="shared" si="253"/>
        <v>0</v>
      </c>
      <c r="BT73" s="239">
        <f t="shared" si="254"/>
        <v>0</v>
      </c>
      <c r="BU73" s="239">
        <f t="shared" si="255"/>
        <v>0</v>
      </c>
      <c r="BV73" s="239">
        <f t="shared" si="256"/>
        <v>298</v>
      </c>
      <c r="BW73" s="239">
        <f t="shared" si="257"/>
        <v>385</v>
      </c>
      <c r="BX73" s="239">
        <f t="shared" si="258"/>
        <v>749</v>
      </c>
      <c r="BY73" s="239">
        <f t="shared" si="259"/>
        <v>1731</v>
      </c>
      <c r="BZ73" s="239">
        <f t="shared" si="260"/>
        <v>128</v>
      </c>
      <c r="CA73" s="239">
        <f t="shared" si="261"/>
        <v>149</v>
      </c>
      <c r="CB73" s="239">
        <f t="shared" si="262"/>
        <v>120</v>
      </c>
      <c r="CC73" s="239">
        <f t="shared" si="263"/>
        <v>488</v>
      </c>
      <c r="CD73" s="239">
        <f t="shared" si="264"/>
        <v>156</v>
      </c>
      <c r="CE73" s="239">
        <f t="shared" si="265"/>
        <v>879</v>
      </c>
      <c r="CF73" s="239">
        <f t="shared" si="266"/>
        <v>244</v>
      </c>
      <c r="CG73" s="239">
        <f t="shared" si="267"/>
        <v>302</v>
      </c>
      <c r="CH73" s="239">
        <f t="shared" si="268"/>
        <v>804</v>
      </c>
      <c r="CI73" s="239">
        <f t="shared" si="269"/>
        <v>1519</v>
      </c>
      <c r="CJ73" s="239">
        <f t="shared" si="270"/>
        <v>257</v>
      </c>
      <c r="CK73" s="239">
        <f t="shared" si="271"/>
        <v>1046</v>
      </c>
      <c r="CL73" s="239">
        <f t="shared" si="272"/>
        <v>3081</v>
      </c>
      <c r="CM73" s="239">
        <f t="shared" si="273"/>
        <v>296</v>
      </c>
      <c r="CN73" s="239">
        <f t="shared" si="274"/>
        <v>2245</v>
      </c>
    </row>
    <row r="74" spans="1:92">
      <c r="A74" s="235">
        <v>4</v>
      </c>
      <c r="B74" s="236">
        <v>47627</v>
      </c>
      <c r="C74" s="236">
        <v>35960</v>
      </c>
      <c r="D74" s="236">
        <v>32487</v>
      </c>
      <c r="E74" s="236">
        <v>33860</v>
      </c>
      <c r="F74" s="236">
        <v>34750</v>
      </c>
      <c r="G74" s="236">
        <v>26491</v>
      </c>
      <c r="H74" s="236">
        <v>19540</v>
      </c>
      <c r="I74" s="236">
        <v>24874</v>
      </c>
      <c r="J74" s="236">
        <v>67992</v>
      </c>
      <c r="K74" s="236">
        <v>74796</v>
      </c>
      <c r="L74" s="236">
        <v>47762</v>
      </c>
      <c r="M74" s="236">
        <v>38723</v>
      </c>
      <c r="N74" s="236">
        <v>74100</v>
      </c>
      <c r="O74" s="236">
        <v>26413</v>
      </c>
      <c r="P74" s="236">
        <v>30251</v>
      </c>
      <c r="Q74" s="236">
        <v>44954</v>
      </c>
      <c r="R74" s="236">
        <v>35133</v>
      </c>
      <c r="S74" s="236">
        <v>18700</v>
      </c>
      <c r="T74" s="236">
        <v>13876</v>
      </c>
      <c r="U74" s="236">
        <v>13070</v>
      </c>
      <c r="V74" s="236">
        <v>11226</v>
      </c>
      <c r="W74" s="236">
        <v>12764</v>
      </c>
      <c r="X74" s="236">
        <v>15189</v>
      </c>
      <c r="Y74" s="236">
        <v>9026</v>
      </c>
      <c r="Z74" s="236">
        <v>9343</v>
      </c>
      <c r="AA74" s="236">
        <v>4755</v>
      </c>
      <c r="AB74" s="236">
        <v>2362</v>
      </c>
      <c r="AC74" s="236">
        <v>2183</v>
      </c>
      <c r="AD74" s="236">
        <v>2622</v>
      </c>
      <c r="AE74" s="236">
        <v>5197</v>
      </c>
      <c r="AF74" s="236">
        <v>11261</v>
      </c>
      <c r="AG74" s="236">
        <v>887</v>
      </c>
      <c r="AH74" s="236">
        <v>1100</v>
      </c>
      <c r="AI74" s="236">
        <v>849</v>
      </c>
      <c r="AJ74" s="236">
        <v>3466</v>
      </c>
      <c r="AK74" s="236">
        <v>1123</v>
      </c>
      <c r="AL74" s="236">
        <v>6408</v>
      </c>
      <c r="AM74" s="236">
        <v>1803</v>
      </c>
      <c r="AN74" s="236">
        <v>2311</v>
      </c>
      <c r="AO74" s="236">
        <v>6141</v>
      </c>
      <c r="AP74" s="236">
        <v>11719</v>
      </c>
      <c r="AQ74" s="236">
        <v>1986</v>
      </c>
      <c r="AR74" s="236">
        <v>8116</v>
      </c>
      <c r="AS74" s="236">
        <v>23889</v>
      </c>
      <c r="AT74" s="236">
        <v>2269</v>
      </c>
      <c r="AV74" s="239">
        <f t="shared" si="275"/>
        <v>47627</v>
      </c>
      <c r="AW74" s="239">
        <f t="shared" si="231"/>
        <v>35960</v>
      </c>
      <c r="AX74" s="239">
        <f t="shared" si="232"/>
        <v>32487</v>
      </c>
      <c r="AY74" s="239">
        <f t="shared" si="233"/>
        <v>33860</v>
      </c>
      <c r="AZ74" s="239">
        <f t="shared" si="234"/>
        <v>34750</v>
      </c>
      <c r="BA74" s="239">
        <f t="shared" si="235"/>
        <v>26491</v>
      </c>
      <c r="BB74" s="239">
        <f t="shared" si="236"/>
        <v>19540</v>
      </c>
      <c r="BC74" s="239">
        <f t="shared" si="237"/>
        <v>24874</v>
      </c>
      <c r="BD74" s="239">
        <f t="shared" si="238"/>
        <v>67992</v>
      </c>
      <c r="BE74" s="239">
        <f t="shared" si="239"/>
        <v>74796</v>
      </c>
      <c r="BF74" s="239">
        <f t="shared" si="240"/>
        <v>47762</v>
      </c>
      <c r="BG74" s="239">
        <f t="shared" si="241"/>
        <v>38723</v>
      </c>
      <c r="BH74" s="239">
        <f t="shared" si="242"/>
        <v>74100</v>
      </c>
      <c r="BI74" s="239">
        <f t="shared" si="243"/>
        <v>26413</v>
      </c>
      <c r="BJ74" s="239">
        <f t="shared" si="244"/>
        <v>30251</v>
      </c>
      <c r="BK74" s="239">
        <f t="shared" si="245"/>
        <v>44954</v>
      </c>
      <c r="BL74" s="239">
        <f t="shared" si="246"/>
        <v>35133</v>
      </c>
      <c r="BM74" s="239">
        <f t="shared" si="247"/>
        <v>18700</v>
      </c>
      <c r="BN74" s="239">
        <f t="shared" si="248"/>
        <v>13876</v>
      </c>
      <c r="BO74" s="239">
        <f t="shared" si="249"/>
        <v>13070</v>
      </c>
      <c r="BP74" s="239">
        <f t="shared" si="250"/>
        <v>11226</v>
      </c>
      <c r="BQ74" s="239">
        <f t="shared" si="251"/>
        <v>12764</v>
      </c>
      <c r="BR74" s="239">
        <f t="shared" si="252"/>
        <v>15189</v>
      </c>
      <c r="BS74" s="239">
        <f t="shared" si="253"/>
        <v>9026</v>
      </c>
      <c r="BT74" s="239">
        <f t="shared" si="254"/>
        <v>9343</v>
      </c>
      <c r="BU74" s="239">
        <f t="shared" si="255"/>
        <v>4755</v>
      </c>
      <c r="BV74" s="239">
        <f t="shared" si="256"/>
        <v>2362</v>
      </c>
      <c r="BW74" s="239">
        <f t="shared" si="257"/>
        <v>2183</v>
      </c>
      <c r="BX74" s="239">
        <f t="shared" si="258"/>
        <v>2622</v>
      </c>
      <c r="BY74" s="239">
        <f t="shared" si="259"/>
        <v>5197</v>
      </c>
      <c r="BZ74" s="239">
        <f t="shared" si="260"/>
        <v>11261</v>
      </c>
      <c r="CA74" s="239">
        <f t="shared" si="261"/>
        <v>887</v>
      </c>
      <c r="CB74" s="239">
        <f t="shared" si="262"/>
        <v>1100</v>
      </c>
      <c r="CC74" s="239">
        <f t="shared" si="263"/>
        <v>849</v>
      </c>
      <c r="CD74" s="239">
        <f t="shared" si="264"/>
        <v>3466</v>
      </c>
      <c r="CE74" s="239">
        <f t="shared" si="265"/>
        <v>1123</v>
      </c>
      <c r="CF74" s="239">
        <f t="shared" si="266"/>
        <v>6408</v>
      </c>
      <c r="CG74" s="239">
        <f t="shared" si="267"/>
        <v>1803</v>
      </c>
      <c r="CH74" s="239">
        <f t="shared" si="268"/>
        <v>2311</v>
      </c>
      <c r="CI74" s="239">
        <f t="shared" si="269"/>
        <v>6141</v>
      </c>
      <c r="CJ74" s="239">
        <f t="shared" si="270"/>
        <v>11719</v>
      </c>
      <c r="CK74" s="239">
        <f t="shared" si="271"/>
        <v>1986</v>
      </c>
      <c r="CL74" s="239">
        <f t="shared" si="272"/>
        <v>8116</v>
      </c>
      <c r="CM74" s="239">
        <f t="shared" si="273"/>
        <v>23889</v>
      </c>
      <c r="CN74" s="239">
        <f t="shared" si="274"/>
        <v>2269</v>
      </c>
    </row>
    <row r="75" spans="1:92">
      <c r="A75" s="235">
        <v>5</v>
      </c>
      <c r="B75" s="236">
        <v>100197</v>
      </c>
      <c r="C75" s="236">
        <v>99779</v>
      </c>
      <c r="D75" s="236">
        <v>84933</v>
      </c>
      <c r="E75" s="236">
        <v>83141</v>
      </c>
      <c r="F75" s="236">
        <v>82919</v>
      </c>
      <c r="G75" s="236">
        <v>77934</v>
      </c>
      <c r="H75" s="236">
        <v>58006</v>
      </c>
      <c r="I75" s="236">
        <v>46281</v>
      </c>
      <c r="J75" s="236">
        <v>48125</v>
      </c>
      <c r="K75" s="236">
        <v>118959</v>
      </c>
      <c r="L75" s="236">
        <v>143118</v>
      </c>
      <c r="M75" s="236">
        <v>102197</v>
      </c>
      <c r="N75" s="236">
        <v>79895</v>
      </c>
      <c r="O75" s="236">
        <v>117257</v>
      </c>
      <c r="P75" s="236">
        <v>61426</v>
      </c>
      <c r="Q75" s="236">
        <v>78146</v>
      </c>
      <c r="R75" s="236">
        <v>107300</v>
      </c>
      <c r="S75" s="236">
        <v>73660</v>
      </c>
      <c r="T75" s="236">
        <v>48634</v>
      </c>
      <c r="U75" s="236">
        <v>36861</v>
      </c>
      <c r="V75" s="236">
        <v>31336</v>
      </c>
      <c r="W75" s="236">
        <v>30048</v>
      </c>
      <c r="X75" s="236">
        <v>30728</v>
      </c>
      <c r="Y75" s="236">
        <v>25126</v>
      </c>
      <c r="Z75" s="236">
        <v>24380</v>
      </c>
      <c r="AA75" s="236">
        <v>19728</v>
      </c>
      <c r="AB75" s="236">
        <v>8330</v>
      </c>
      <c r="AC75" s="236">
        <v>6611</v>
      </c>
      <c r="AD75" s="236">
        <v>5775</v>
      </c>
      <c r="AE75" s="236">
        <v>6773</v>
      </c>
      <c r="AF75" s="236">
        <v>14495</v>
      </c>
      <c r="AG75" s="236">
        <v>29827</v>
      </c>
      <c r="AH75" s="236">
        <v>2054</v>
      </c>
      <c r="AI75" s="236">
        <v>3023</v>
      </c>
      <c r="AJ75" s="236">
        <v>2356</v>
      </c>
      <c r="AK75" s="236">
        <v>9661</v>
      </c>
      <c r="AL75" s="236">
        <v>3230</v>
      </c>
      <c r="AM75" s="236">
        <v>18236</v>
      </c>
      <c r="AN75" s="236">
        <v>5243</v>
      </c>
      <c r="AO75" s="236">
        <v>6925</v>
      </c>
      <c r="AP75" s="236">
        <v>18401</v>
      </c>
      <c r="AQ75" s="236">
        <v>36015</v>
      </c>
      <c r="AR75" s="236">
        <v>6023</v>
      </c>
      <c r="AS75" s="236">
        <v>24988</v>
      </c>
      <c r="AT75" s="236">
        <v>74507</v>
      </c>
      <c r="AV75" s="239">
        <f t="shared" si="275"/>
        <v>100197</v>
      </c>
      <c r="AW75" s="239">
        <f t="shared" si="231"/>
        <v>99779</v>
      </c>
      <c r="AX75" s="239">
        <f t="shared" si="232"/>
        <v>84933</v>
      </c>
      <c r="AY75" s="239">
        <f t="shared" si="233"/>
        <v>83141</v>
      </c>
      <c r="AZ75" s="239">
        <f t="shared" si="234"/>
        <v>82919</v>
      </c>
      <c r="BA75" s="239">
        <f t="shared" si="235"/>
        <v>77934</v>
      </c>
      <c r="BB75" s="239">
        <f t="shared" si="236"/>
        <v>58006</v>
      </c>
      <c r="BC75" s="239">
        <f t="shared" si="237"/>
        <v>46281</v>
      </c>
      <c r="BD75" s="239">
        <f t="shared" si="238"/>
        <v>48125</v>
      </c>
      <c r="BE75" s="239">
        <f t="shared" si="239"/>
        <v>118959</v>
      </c>
      <c r="BF75" s="239">
        <f t="shared" si="240"/>
        <v>143118</v>
      </c>
      <c r="BG75" s="239">
        <f t="shared" si="241"/>
        <v>102197</v>
      </c>
      <c r="BH75" s="239">
        <f t="shared" si="242"/>
        <v>79895</v>
      </c>
      <c r="BI75" s="239">
        <f t="shared" si="243"/>
        <v>117257</v>
      </c>
      <c r="BJ75" s="239">
        <f t="shared" si="244"/>
        <v>61426</v>
      </c>
      <c r="BK75" s="239">
        <f t="shared" si="245"/>
        <v>78146</v>
      </c>
      <c r="BL75" s="239">
        <f t="shared" si="246"/>
        <v>107300</v>
      </c>
      <c r="BM75" s="239">
        <f t="shared" si="247"/>
        <v>73660</v>
      </c>
      <c r="BN75" s="239">
        <f t="shared" si="248"/>
        <v>48634</v>
      </c>
      <c r="BO75" s="239">
        <f t="shared" si="249"/>
        <v>36861</v>
      </c>
      <c r="BP75" s="239">
        <f t="shared" si="250"/>
        <v>31336</v>
      </c>
      <c r="BQ75" s="239">
        <f t="shared" si="251"/>
        <v>30048</v>
      </c>
      <c r="BR75" s="239">
        <f t="shared" si="252"/>
        <v>30728</v>
      </c>
      <c r="BS75" s="239">
        <f t="shared" si="253"/>
        <v>25126</v>
      </c>
      <c r="BT75" s="239">
        <f t="shared" si="254"/>
        <v>24380</v>
      </c>
      <c r="BU75" s="239">
        <f t="shared" si="255"/>
        <v>19728</v>
      </c>
      <c r="BV75" s="239">
        <f t="shared" si="256"/>
        <v>8330</v>
      </c>
      <c r="BW75" s="239">
        <f t="shared" si="257"/>
        <v>6611</v>
      </c>
      <c r="BX75" s="239">
        <f t="shared" si="258"/>
        <v>5775</v>
      </c>
      <c r="BY75" s="239">
        <f t="shared" si="259"/>
        <v>6773</v>
      </c>
      <c r="BZ75" s="239">
        <f t="shared" si="260"/>
        <v>14495</v>
      </c>
      <c r="CA75" s="239">
        <f t="shared" si="261"/>
        <v>29827</v>
      </c>
      <c r="CB75" s="239">
        <f t="shared" si="262"/>
        <v>2054</v>
      </c>
      <c r="CC75" s="239">
        <f t="shared" si="263"/>
        <v>3023</v>
      </c>
      <c r="CD75" s="239">
        <f t="shared" si="264"/>
        <v>2356</v>
      </c>
      <c r="CE75" s="239">
        <f t="shared" si="265"/>
        <v>9661</v>
      </c>
      <c r="CF75" s="239">
        <f t="shared" si="266"/>
        <v>3230</v>
      </c>
      <c r="CG75" s="239">
        <f t="shared" si="267"/>
        <v>18236</v>
      </c>
      <c r="CH75" s="239">
        <f t="shared" si="268"/>
        <v>5243</v>
      </c>
      <c r="CI75" s="239">
        <f t="shared" si="269"/>
        <v>6925</v>
      </c>
      <c r="CJ75" s="239">
        <f t="shared" si="270"/>
        <v>18401</v>
      </c>
      <c r="CK75" s="239">
        <f t="shared" si="271"/>
        <v>36015</v>
      </c>
      <c r="CL75" s="239">
        <f t="shared" si="272"/>
        <v>6023</v>
      </c>
      <c r="CM75" s="239">
        <f t="shared" si="273"/>
        <v>24988</v>
      </c>
      <c r="CN75" s="239">
        <f t="shared" si="274"/>
        <v>74507</v>
      </c>
    </row>
    <row r="76" spans="1:92">
      <c r="A76" s="235">
        <v>6</v>
      </c>
      <c r="B76" s="236">
        <v>47420</v>
      </c>
      <c r="C76" s="236">
        <v>59430</v>
      </c>
      <c r="D76" s="236">
        <v>59110</v>
      </c>
      <c r="E76" s="236">
        <v>61732</v>
      </c>
      <c r="F76" s="236">
        <v>64779</v>
      </c>
      <c r="G76" s="236">
        <v>59763</v>
      </c>
      <c r="H76" s="236">
        <v>52164</v>
      </c>
      <c r="I76" s="236">
        <v>40417</v>
      </c>
      <c r="J76" s="236">
        <v>35167</v>
      </c>
      <c r="K76" s="236">
        <v>36060</v>
      </c>
      <c r="L76" s="236">
        <v>75779</v>
      </c>
      <c r="M76" s="236">
        <v>90567</v>
      </c>
      <c r="N76" s="236">
        <v>69160</v>
      </c>
      <c r="O76" s="236">
        <v>52201</v>
      </c>
      <c r="P76" s="236">
        <v>77145</v>
      </c>
      <c r="Q76" s="236">
        <v>46904</v>
      </c>
      <c r="R76" s="236">
        <v>72600</v>
      </c>
      <c r="S76" s="236">
        <v>64206</v>
      </c>
      <c r="T76" s="236">
        <v>58853</v>
      </c>
      <c r="U76" s="236">
        <v>41954</v>
      </c>
      <c r="V76" s="236">
        <v>30208</v>
      </c>
      <c r="W76" s="236">
        <v>29678</v>
      </c>
      <c r="X76" s="236">
        <v>26322</v>
      </c>
      <c r="Y76" s="236">
        <v>20746</v>
      </c>
      <c r="Z76" s="236">
        <v>20810</v>
      </c>
      <c r="AA76" s="236">
        <v>20125</v>
      </c>
      <c r="AB76" s="236">
        <v>12646</v>
      </c>
      <c r="AC76" s="236">
        <v>7113</v>
      </c>
      <c r="AD76" s="236">
        <v>6319</v>
      </c>
      <c r="AE76" s="236">
        <v>5521</v>
      </c>
      <c r="AF76" s="236">
        <v>6718</v>
      </c>
      <c r="AG76" s="236">
        <v>13518</v>
      </c>
      <c r="AH76" s="236">
        <v>29603</v>
      </c>
      <c r="AI76" s="236">
        <v>1969</v>
      </c>
      <c r="AJ76" s="236">
        <v>3158</v>
      </c>
      <c r="AK76" s="236">
        <v>2063</v>
      </c>
      <c r="AL76" s="236">
        <v>10547</v>
      </c>
      <c r="AM76" s="236">
        <v>3425</v>
      </c>
      <c r="AN76" s="236">
        <v>18507</v>
      </c>
      <c r="AO76" s="236">
        <v>5403</v>
      </c>
      <c r="AP76" s="236">
        <v>7731</v>
      </c>
      <c r="AQ76" s="236">
        <v>20054</v>
      </c>
      <c r="AR76" s="236">
        <v>40715</v>
      </c>
      <c r="AS76" s="236">
        <v>6575</v>
      </c>
      <c r="AT76" s="236">
        <v>28217</v>
      </c>
      <c r="AV76" s="239">
        <f t="shared" si="275"/>
        <v>47420</v>
      </c>
      <c r="AW76" s="239">
        <f t="shared" si="231"/>
        <v>59430</v>
      </c>
      <c r="AX76" s="239">
        <f t="shared" si="232"/>
        <v>59110</v>
      </c>
      <c r="AY76" s="239">
        <f t="shared" si="233"/>
        <v>61732</v>
      </c>
      <c r="AZ76" s="239">
        <f t="shared" si="234"/>
        <v>64779</v>
      </c>
      <c r="BA76" s="239">
        <f t="shared" si="235"/>
        <v>59763</v>
      </c>
      <c r="BB76" s="239">
        <f t="shared" si="236"/>
        <v>52164</v>
      </c>
      <c r="BC76" s="239">
        <f t="shared" si="237"/>
        <v>40417</v>
      </c>
      <c r="BD76" s="239">
        <f t="shared" si="238"/>
        <v>35167</v>
      </c>
      <c r="BE76" s="239">
        <f t="shared" si="239"/>
        <v>36060</v>
      </c>
      <c r="BF76" s="239">
        <f t="shared" si="240"/>
        <v>75779</v>
      </c>
      <c r="BG76" s="239">
        <f t="shared" si="241"/>
        <v>90567</v>
      </c>
      <c r="BH76" s="239">
        <f t="shared" si="242"/>
        <v>69160</v>
      </c>
      <c r="BI76" s="239">
        <f t="shared" si="243"/>
        <v>52201</v>
      </c>
      <c r="BJ76" s="239">
        <f t="shared" si="244"/>
        <v>77145</v>
      </c>
      <c r="BK76" s="239">
        <f t="shared" si="245"/>
        <v>46904</v>
      </c>
      <c r="BL76" s="239">
        <f t="shared" si="246"/>
        <v>72600</v>
      </c>
      <c r="BM76" s="239">
        <f t="shared" si="247"/>
        <v>64206</v>
      </c>
      <c r="BN76" s="239">
        <f t="shared" si="248"/>
        <v>58853</v>
      </c>
      <c r="BO76" s="239">
        <f t="shared" si="249"/>
        <v>41954</v>
      </c>
      <c r="BP76" s="239">
        <f t="shared" si="250"/>
        <v>30208</v>
      </c>
      <c r="BQ76" s="239">
        <f t="shared" si="251"/>
        <v>29678</v>
      </c>
      <c r="BR76" s="239">
        <f t="shared" si="252"/>
        <v>26322</v>
      </c>
      <c r="BS76" s="239">
        <f t="shared" si="253"/>
        <v>20746</v>
      </c>
      <c r="BT76" s="239">
        <f t="shared" si="254"/>
        <v>20810</v>
      </c>
      <c r="BU76" s="239">
        <f t="shared" si="255"/>
        <v>20125</v>
      </c>
      <c r="BV76" s="239">
        <f t="shared" si="256"/>
        <v>12646</v>
      </c>
      <c r="BW76" s="239">
        <f t="shared" si="257"/>
        <v>7113</v>
      </c>
      <c r="BX76" s="239">
        <f t="shared" si="258"/>
        <v>6319</v>
      </c>
      <c r="BY76" s="239">
        <f t="shared" si="259"/>
        <v>5521</v>
      </c>
      <c r="BZ76" s="239">
        <f t="shared" si="260"/>
        <v>6718</v>
      </c>
      <c r="CA76" s="239">
        <f t="shared" si="261"/>
        <v>13518</v>
      </c>
      <c r="CB76" s="239">
        <f t="shared" si="262"/>
        <v>29603</v>
      </c>
      <c r="CC76" s="239">
        <f t="shared" si="263"/>
        <v>1969</v>
      </c>
      <c r="CD76" s="239">
        <f t="shared" si="264"/>
        <v>3158</v>
      </c>
      <c r="CE76" s="239">
        <f t="shared" si="265"/>
        <v>2063</v>
      </c>
      <c r="CF76" s="239">
        <f t="shared" si="266"/>
        <v>10547</v>
      </c>
      <c r="CG76" s="239">
        <f t="shared" si="267"/>
        <v>3425</v>
      </c>
      <c r="CH76" s="239">
        <f t="shared" si="268"/>
        <v>18507</v>
      </c>
      <c r="CI76" s="239">
        <f t="shared" si="269"/>
        <v>5403</v>
      </c>
      <c r="CJ76" s="239">
        <f t="shared" si="270"/>
        <v>7731</v>
      </c>
      <c r="CK76" s="239">
        <f t="shared" si="271"/>
        <v>20054</v>
      </c>
      <c r="CL76" s="239">
        <f t="shared" si="272"/>
        <v>40715</v>
      </c>
      <c r="CM76" s="239">
        <f t="shared" si="273"/>
        <v>6575</v>
      </c>
      <c r="CN76" s="239">
        <f t="shared" si="274"/>
        <v>28217</v>
      </c>
    </row>
    <row r="77" spans="1:92">
      <c r="A77" s="235">
        <v>7</v>
      </c>
      <c r="B77" s="236">
        <v>23697</v>
      </c>
      <c r="C77" s="236">
        <v>28901</v>
      </c>
      <c r="D77" s="236">
        <v>30098</v>
      </c>
      <c r="E77" s="236">
        <v>32729</v>
      </c>
      <c r="F77" s="236">
        <v>33297</v>
      </c>
      <c r="G77" s="236">
        <v>37228</v>
      </c>
      <c r="H77" s="236">
        <v>30362</v>
      </c>
      <c r="I77" s="236">
        <v>25117</v>
      </c>
      <c r="J77" s="236">
        <v>22188</v>
      </c>
      <c r="K77" s="236">
        <v>21242</v>
      </c>
      <c r="L77" s="236">
        <v>23021</v>
      </c>
      <c r="M77" s="236">
        <v>35621</v>
      </c>
      <c r="N77" s="236">
        <v>42806</v>
      </c>
      <c r="O77" s="236">
        <v>39628</v>
      </c>
      <c r="P77" s="236">
        <v>23752</v>
      </c>
      <c r="Q77" s="236">
        <v>44381</v>
      </c>
      <c r="R77" s="236">
        <v>31742</v>
      </c>
      <c r="S77" s="236">
        <v>39663</v>
      </c>
      <c r="T77" s="236">
        <v>34093</v>
      </c>
      <c r="U77" s="236">
        <v>33698</v>
      </c>
      <c r="V77" s="236">
        <v>27488</v>
      </c>
      <c r="W77" s="236">
        <v>21818</v>
      </c>
      <c r="X77" s="236">
        <v>22481</v>
      </c>
      <c r="Y77" s="236">
        <v>14719</v>
      </c>
      <c r="Z77" s="236">
        <v>12858</v>
      </c>
      <c r="AA77" s="236">
        <v>12982</v>
      </c>
      <c r="AB77" s="236">
        <v>10636</v>
      </c>
      <c r="AC77" s="236">
        <v>8505</v>
      </c>
      <c r="AD77" s="236">
        <v>4647</v>
      </c>
      <c r="AE77" s="236">
        <v>4492</v>
      </c>
      <c r="AF77" s="236">
        <v>4231</v>
      </c>
      <c r="AG77" s="236">
        <v>4887</v>
      </c>
      <c r="AH77" s="236">
        <v>10739</v>
      </c>
      <c r="AI77" s="236">
        <v>22507</v>
      </c>
      <c r="AJ77" s="236">
        <v>1152</v>
      </c>
      <c r="AK77" s="236">
        <v>2404</v>
      </c>
      <c r="AL77" s="236">
        <v>1760</v>
      </c>
      <c r="AM77" s="236">
        <v>9145</v>
      </c>
      <c r="AN77" s="236">
        <v>2890</v>
      </c>
      <c r="AO77" s="236">
        <v>15576</v>
      </c>
      <c r="AP77" s="236">
        <v>4756</v>
      </c>
      <c r="AQ77" s="236">
        <v>6847</v>
      </c>
      <c r="AR77" s="236">
        <v>16952</v>
      </c>
      <c r="AS77" s="236">
        <v>37343</v>
      </c>
      <c r="AT77" s="236">
        <v>5430</v>
      </c>
      <c r="AV77" s="239">
        <f t="shared" si="275"/>
        <v>23697</v>
      </c>
      <c r="AW77" s="239">
        <f t="shared" si="231"/>
        <v>28901</v>
      </c>
      <c r="AX77" s="239">
        <f t="shared" si="232"/>
        <v>30098</v>
      </c>
      <c r="AY77" s="239">
        <f t="shared" si="233"/>
        <v>32729</v>
      </c>
      <c r="AZ77" s="239">
        <f t="shared" si="234"/>
        <v>33297</v>
      </c>
      <c r="BA77" s="239">
        <f t="shared" si="235"/>
        <v>37228</v>
      </c>
      <c r="BB77" s="239">
        <f t="shared" si="236"/>
        <v>30362</v>
      </c>
      <c r="BC77" s="239">
        <f t="shared" si="237"/>
        <v>25117</v>
      </c>
      <c r="BD77" s="239">
        <f t="shared" si="238"/>
        <v>22188</v>
      </c>
      <c r="BE77" s="239">
        <f t="shared" si="239"/>
        <v>21242</v>
      </c>
      <c r="BF77" s="239">
        <f t="shared" si="240"/>
        <v>23021</v>
      </c>
      <c r="BG77" s="239">
        <f t="shared" si="241"/>
        <v>35621</v>
      </c>
      <c r="BH77" s="239">
        <f t="shared" si="242"/>
        <v>42806</v>
      </c>
      <c r="BI77" s="239">
        <f t="shared" si="243"/>
        <v>39628</v>
      </c>
      <c r="BJ77" s="239">
        <f t="shared" si="244"/>
        <v>23752</v>
      </c>
      <c r="BK77" s="239">
        <f t="shared" si="245"/>
        <v>44381</v>
      </c>
      <c r="BL77" s="239">
        <f t="shared" si="246"/>
        <v>31742</v>
      </c>
      <c r="BM77" s="239">
        <f t="shared" si="247"/>
        <v>39663</v>
      </c>
      <c r="BN77" s="239">
        <f t="shared" si="248"/>
        <v>34093</v>
      </c>
      <c r="BO77" s="239">
        <f t="shared" si="249"/>
        <v>33698</v>
      </c>
      <c r="BP77" s="239">
        <f t="shared" si="250"/>
        <v>27488</v>
      </c>
      <c r="BQ77" s="239">
        <f t="shared" si="251"/>
        <v>21818</v>
      </c>
      <c r="BR77" s="239">
        <f t="shared" si="252"/>
        <v>22481</v>
      </c>
      <c r="BS77" s="239">
        <f t="shared" si="253"/>
        <v>14719</v>
      </c>
      <c r="BT77" s="239">
        <f t="shared" si="254"/>
        <v>12858</v>
      </c>
      <c r="BU77" s="239">
        <f t="shared" si="255"/>
        <v>12982</v>
      </c>
      <c r="BV77" s="239">
        <f t="shared" si="256"/>
        <v>10636</v>
      </c>
      <c r="BW77" s="239">
        <f t="shared" si="257"/>
        <v>8505</v>
      </c>
      <c r="BX77" s="239">
        <f t="shared" si="258"/>
        <v>4647</v>
      </c>
      <c r="BY77" s="239">
        <f t="shared" si="259"/>
        <v>4492</v>
      </c>
      <c r="BZ77" s="239">
        <f t="shared" si="260"/>
        <v>4231</v>
      </c>
      <c r="CA77" s="239">
        <f t="shared" si="261"/>
        <v>4887</v>
      </c>
      <c r="CB77" s="239">
        <f t="shared" si="262"/>
        <v>10739</v>
      </c>
      <c r="CC77" s="239">
        <f t="shared" si="263"/>
        <v>22507</v>
      </c>
      <c r="CD77" s="239">
        <f t="shared" si="264"/>
        <v>1152</v>
      </c>
      <c r="CE77" s="239">
        <f t="shared" si="265"/>
        <v>2404</v>
      </c>
      <c r="CF77" s="239">
        <f t="shared" si="266"/>
        <v>1760</v>
      </c>
      <c r="CG77" s="239">
        <f t="shared" si="267"/>
        <v>9145</v>
      </c>
      <c r="CH77" s="239">
        <f t="shared" si="268"/>
        <v>2890</v>
      </c>
      <c r="CI77" s="239">
        <f t="shared" si="269"/>
        <v>15576</v>
      </c>
      <c r="CJ77" s="239">
        <f t="shared" si="270"/>
        <v>4756</v>
      </c>
      <c r="CK77" s="239">
        <f t="shared" si="271"/>
        <v>6847</v>
      </c>
      <c r="CL77" s="239">
        <f t="shared" si="272"/>
        <v>16952</v>
      </c>
      <c r="CM77" s="239">
        <f t="shared" si="273"/>
        <v>37343</v>
      </c>
      <c r="CN77" s="239">
        <f t="shared" si="274"/>
        <v>5430</v>
      </c>
    </row>
    <row r="78" spans="1:92">
      <c r="A78" s="235">
        <v>8</v>
      </c>
      <c r="B78" s="236">
        <v>15893</v>
      </c>
      <c r="C78" s="236">
        <v>13395</v>
      </c>
      <c r="D78" s="236">
        <v>16142</v>
      </c>
      <c r="E78" s="236">
        <v>13185</v>
      </c>
      <c r="F78" s="236">
        <v>17541</v>
      </c>
      <c r="G78" s="236">
        <v>14631</v>
      </c>
      <c r="H78" s="236">
        <v>15277</v>
      </c>
      <c r="I78" s="236">
        <v>11536</v>
      </c>
      <c r="J78" s="236">
        <v>10860</v>
      </c>
      <c r="K78" s="236">
        <v>9026</v>
      </c>
      <c r="L78" s="236">
        <v>12042</v>
      </c>
      <c r="M78" s="236">
        <v>10590</v>
      </c>
      <c r="N78" s="236">
        <v>16440</v>
      </c>
      <c r="O78" s="236">
        <v>19341</v>
      </c>
      <c r="P78" s="236">
        <v>15762</v>
      </c>
      <c r="Q78" s="236">
        <v>9688</v>
      </c>
      <c r="R78" s="236">
        <v>24606</v>
      </c>
      <c r="S78" s="236">
        <v>19048</v>
      </c>
      <c r="T78" s="236">
        <v>16322</v>
      </c>
      <c r="U78" s="236">
        <v>20059</v>
      </c>
      <c r="V78" s="236">
        <v>19291</v>
      </c>
      <c r="W78" s="236">
        <v>16477</v>
      </c>
      <c r="X78" s="236">
        <v>14439</v>
      </c>
      <c r="Y78" s="236">
        <v>12852</v>
      </c>
      <c r="Z78" s="236">
        <v>7477</v>
      </c>
      <c r="AA78" s="236">
        <v>8107</v>
      </c>
      <c r="AB78" s="236">
        <v>6986</v>
      </c>
      <c r="AC78" s="236">
        <v>5803</v>
      </c>
      <c r="AD78" s="236">
        <v>4325</v>
      </c>
      <c r="AE78" s="236">
        <v>2640</v>
      </c>
      <c r="AF78" s="236">
        <v>2797</v>
      </c>
      <c r="AG78" s="236">
        <v>2725</v>
      </c>
      <c r="AH78" s="236">
        <v>3514</v>
      </c>
      <c r="AI78" s="236">
        <v>6311</v>
      </c>
      <c r="AJ78" s="236">
        <v>14929</v>
      </c>
      <c r="AK78" s="236">
        <v>515</v>
      </c>
      <c r="AL78" s="236">
        <v>1905</v>
      </c>
      <c r="AM78" s="236">
        <v>1435</v>
      </c>
      <c r="AN78" s="236">
        <v>7162</v>
      </c>
      <c r="AO78" s="236">
        <v>2213</v>
      </c>
      <c r="AP78" s="236">
        <v>11906</v>
      </c>
      <c r="AQ78" s="236">
        <v>3849</v>
      </c>
      <c r="AR78" s="236">
        <v>5224</v>
      </c>
      <c r="AS78" s="236">
        <v>13300</v>
      </c>
      <c r="AT78" s="236">
        <v>30473</v>
      </c>
      <c r="AV78" s="239">
        <f t="shared" si="275"/>
        <v>15893</v>
      </c>
      <c r="AW78" s="239">
        <f t="shared" si="231"/>
        <v>13395</v>
      </c>
      <c r="AX78" s="239">
        <f t="shared" si="232"/>
        <v>16142</v>
      </c>
      <c r="AY78" s="239">
        <f t="shared" si="233"/>
        <v>13185</v>
      </c>
      <c r="AZ78" s="239">
        <f t="shared" si="234"/>
        <v>17541</v>
      </c>
      <c r="BA78" s="239">
        <f t="shared" si="235"/>
        <v>14631</v>
      </c>
      <c r="BB78" s="239">
        <f t="shared" si="236"/>
        <v>15277</v>
      </c>
      <c r="BC78" s="239">
        <f t="shared" si="237"/>
        <v>11536</v>
      </c>
      <c r="BD78" s="239">
        <f t="shared" si="238"/>
        <v>10860</v>
      </c>
      <c r="BE78" s="239">
        <f t="shared" si="239"/>
        <v>9026</v>
      </c>
      <c r="BF78" s="239">
        <f t="shared" si="240"/>
        <v>12042</v>
      </c>
      <c r="BG78" s="239">
        <f t="shared" si="241"/>
        <v>10590</v>
      </c>
      <c r="BH78" s="239">
        <f t="shared" si="242"/>
        <v>16440</v>
      </c>
      <c r="BI78" s="239">
        <f t="shared" si="243"/>
        <v>19341</v>
      </c>
      <c r="BJ78" s="239">
        <f t="shared" si="244"/>
        <v>15762</v>
      </c>
      <c r="BK78" s="239">
        <f t="shared" si="245"/>
        <v>9688</v>
      </c>
      <c r="BL78" s="239">
        <f t="shared" si="246"/>
        <v>24606</v>
      </c>
      <c r="BM78" s="239">
        <f t="shared" si="247"/>
        <v>19048</v>
      </c>
      <c r="BN78" s="239">
        <f t="shared" si="248"/>
        <v>16322</v>
      </c>
      <c r="BO78" s="239">
        <f t="shared" si="249"/>
        <v>20059</v>
      </c>
      <c r="BP78" s="239">
        <f t="shared" si="250"/>
        <v>19291</v>
      </c>
      <c r="BQ78" s="239">
        <f t="shared" si="251"/>
        <v>16477</v>
      </c>
      <c r="BR78" s="239">
        <f t="shared" si="252"/>
        <v>14439</v>
      </c>
      <c r="BS78" s="239">
        <f t="shared" si="253"/>
        <v>12852</v>
      </c>
      <c r="BT78" s="239">
        <f t="shared" si="254"/>
        <v>7477</v>
      </c>
      <c r="BU78" s="239">
        <f t="shared" si="255"/>
        <v>8107</v>
      </c>
      <c r="BV78" s="239">
        <f t="shared" si="256"/>
        <v>6986</v>
      </c>
      <c r="BW78" s="239">
        <f t="shared" si="257"/>
        <v>5803</v>
      </c>
      <c r="BX78" s="239">
        <f t="shared" si="258"/>
        <v>4325</v>
      </c>
      <c r="BY78" s="239">
        <f t="shared" si="259"/>
        <v>2640</v>
      </c>
      <c r="BZ78" s="239">
        <f t="shared" si="260"/>
        <v>2797</v>
      </c>
      <c r="CA78" s="239">
        <f t="shared" si="261"/>
        <v>2725</v>
      </c>
      <c r="CB78" s="239">
        <f t="shared" si="262"/>
        <v>3514</v>
      </c>
      <c r="CC78" s="239">
        <f t="shared" si="263"/>
        <v>6311</v>
      </c>
      <c r="CD78" s="239">
        <f t="shared" si="264"/>
        <v>14929</v>
      </c>
      <c r="CE78" s="239">
        <f t="shared" si="265"/>
        <v>515</v>
      </c>
      <c r="CF78" s="239">
        <f t="shared" si="266"/>
        <v>1905</v>
      </c>
      <c r="CG78" s="239">
        <f t="shared" si="267"/>
        <v>1435</v>
      </c>
      <c r="CH78" s="239">
        <f t="shared" si="268"/>
        <v>7162</v>
      </c>
      <c r="CI78" s="239">
        <f t="shared" si="269"/>
        <v>2213</v>
      </c>
      <c r="CJ78" s="239">
        <f t="shared" si="270"/>
        <v>11906</v>
      </c>
      <c r="CK78" s="239">
        <f t="shared" si="271"/>
        <v>3849</v>
      </c>
      <c r="CL78" s="239">
        <f t="shared" si="272"/>
        <v>5224</v>
      </c>
      <c r="CM78" s="239">
        <f t="shared" si="273"/>
        <v>13300</v>
      </c>
      <c r="CN78" s="239">
        <f t="shared" si="274"/>
        <v>30473</v>
      </c>
    </row>
    <row r="79" spans="1:92">
      <c r="A79" s="235">
        <v>9</v>
      </c>
      <c r="B79" s="236">
        <v>7935</v>
      </c>
      <c r="C79" s="236">
        <v>10571</v>
      </c>
      <c r="D79" s="236">
        <v>7548</v>
      </c>
      <c r="E79" s="236">
        <v>9262</v>
      </c>
      <c r="F79" s="236">
        <v>7135</v>
      </c>
      <c r="G79" s="236">
        <v>10415</v>
      </c>
      <c r="H79" s="236">
        <v>6577</v>
      </c>
      <c r="I79" s="236">
        <v>6278</v>
      </c>
      <c r="J79" s="236">
        <v>4988</v>
      </c>
      <c r="K79" s="236">
        <v>5336</v>
      </c>
      <c r="L79" s="236">
        <v>5609</v>
      </c>
      <c r="M79" s="236">
        <v>5059</v>
      </c>
      <c r="N79" s="236">
        <v>4046</v>
      </c>
      <c r="O79" s="236">
        <v>8010</v>
      </c>
      <c r="P79" s="236">
        <v>5985</v>
      </c>
      <c r="Q79" s="236">
        <v>8154</v>
      </c>
      <c r="R79" s="236">
        <v>3241</v>
      </c>
      <c r="S79" s="236">
        <v>15539</v>
      </c>
      <c r="T79" s="236">
        <v>8171</v>
      </c>
      <c r="U79" s="236">
        <v>8840</v>
      </c>
      <c r="V79" s="236">
        <v>13611</v>
      </c>
      <c r="W79" s="236">
        <v>10117</v>
      </c>
      <c r="X79" s="236">
        <v>10663</v>
      </c>
      <c r="Y79" s="236">
        <v>7760</v>
      </c>
      <c r="Z79" s="236">
        <v>6547</v>
      </c>
      <c r="AA79" s="236">
        <v>4208</v>
      </c>
      <c r="AB79" s="236">
        <v>3365</v>
      </c>
      <c r="AC79" s="236">
        <v>2979</v>
      </c>
      <c r="AD79" s="236">
        <v>2516</v>
      </c>
      <c r="AE79" s="236">
        <v>1972</v>
      </c>
      <c r="AF79" s="236">
        <v>1323</v>
      </c>
      <c r="AG79" s="236">
        <v>1651</v>
      </c>
      <c r="AH79" s="236">
        <v>1840</v>
      </c>
      <c r="AI79" s="236">
        <v>1941</v>
      </c>
      <c r="AJ79" s="236">
        <v>3704</v>
      </c>
      <c r="AK79" s="236">
        <v>10100</v>
      </c>
      <c r="AL79" s="236">
        <v>282</v>
      </c>
      <c r="AM79" s="236">
        <v>1374</v>
      </c>
      <c r="AN79" s="236">
        <v>1067</v>
      </c>
      <c r="AO79" s="236">
        <v>5316</v>
      </c>
      <c r="AP79" s="236">
        <v>1409</v>
      </c>
      <c r="AQ79" s="236">
        <v>9040</v>
      </c>
      <c r="AR79" s="236">
        <v>3058</v>
      </c>
      <c r="AS79" s="236">
        <v>3956</v>
      </c>
      <c r="AT79" s="236">
        <v>9608</v>
      </c>
      <c r="AV79" s="239">
        <f t="shared" si="275"/>
        <v>7935</v>
      </c>
      <c r="AW79" s="239">
        <f t="shared" si="231"/>
        <v>10571</v>
      </c>
      <c r="AX79" s="239">
        <f t="shared" si="232"/>
        <v>7548</v>
      </c>
      <c r="AY79" s="239">
        <f t="shared" si="233"/>
        <v>9262</v>
      </c>
      <c r="AZ79" s="239">
        <f t="shared" si="234"/>
        <v>7135</v>
      </c>
      <c r="BA79" s="239">
        <f t="shared" si="235"/>
        <v>10415</v>
      </c>
      <c r="BB79" s="239">
        <f t="shared" si="236"/>
        <v>6577</v>
      </c>
      <c r="BC79" s="239">
        <f t="shared" si="237"/>
        <v>6278</v>
      </c>
      <c r="BD79" s="239">
        <f t="shared" si="238"/>
        <v>4988</v>
      </c>
      <c r="BE79" s="239">
        <f t="shared" si="239"/>
        <v>5336</v>
      </c>
      <c r="BF79" s="239">
        <f t="shared" si="240"/>
        <v>5609</v>
      </c>
      <c r="BG79" s="239">
        <f t="shared" si="241"/>
        <v>5059</v>
      </c>
      <c r="BH79" s="239">
        <f t="shared" si="242"/>
        <v>4046</v>
      </c>
      <c r="BI79" s="239">
        <f t="shared" si="243"/>
        <v>8010</v>
      </c>
      <c r="BJ79" s="239">
        <f t="shared" si="244"/>
        <v>5985</v>
      </c>
      <c r="BK79" s="239">
        <f t="shared" si="245"/>
        <v>8154</v>
      </c>
      <c r="BL79" s="239">
        <f t="shared" si="246"/>
        <v>3241</v>
      </c>
      <c r="BM79" s="239">
        <f t="shared" si="247"/>
        <v>15539</v>
      </c>
      <c r="BN79" s="239">
        <f t="shared" si="248"/>
        <v>8171</v>
      </c>
      <c r="BO79" s="239">
        <f t="shared" si="249"/>
        <v>8840</v>
      </c>
      <c r="BP79" s="239">
        <f t="shared" si="250"/>
        <v>13611</v>
      </c>
      <c r="BQ79" s="239">
        <f t="shared" si="251"/>
        <v>10117</v>
      </c>
      <c r="BR79" s="239">
        <f t="shared" si="252"/>
        <v>10663</v>
      </c>
      <c r="BS79" s="239">
        <f t="shared" si="253"/>
        <v>7760</v>
      </c>
      <c r="BT79" s="239">
        <f t="shared" si="254"/>
        <v>6547</v>
      </c>
      <c r="BU79" s="239">
        <f t="shared" si="255"/>
        <v>4208</v>
      </c>
      <c r="BV79" s="239">
        <f t="shared" si="256"/>
        <v>3365</v>
      </c>
      <c r="BW79" s="239">
        <f t="shared" si="257"/>
        <v>2979</v>
      </c>
      <c r="BX79" s="239">
        <f t="shared" si="258"/>
        <v>2516</v>
      </c>
      <c r="BY79" s="239">
        <f t="shared" si="259"/>
        <v>1972</v>
      </c>
      <c r="BZ79" s="239">
        <f t="shared" si="260"/>
        <v>1323</v>
      </c>
      <c r="CA79" s="239">
        <f t="shared" si="261"/>
        <v>1651</v>
      </c>
      <c r="CB79" s="239">
        <f t="shared" si="262"/>
        <v>1840</v>
      </c>
      <c r="CC79" s="239">
        <f t="shared" si="263"/>
        <v>1941</v>
      </c>
      <c r="CD79" s="239">
        <f t="shared" si="264"/>
        <v>3704</v>
      </c>
      <c r="CE79" s="239">
        <f t="shared" si="265"/>
        <v>10100</v>
      </c>
      <c r="CF79" s="239">
        <f t="shared" si="266"/>
        <v>282</v>
      </c>
      <c r="CG79" s="239">
        <f t="shared" si="267"/>
        <v>1374</v>
      </c>
      <c r="CH79" s="239">
        <f t="shared" si="268"/>
        <v>1067</v>
      </c>
      <c r="CI79" s="239">
        <f t="shared" si="269"/>
        <v>5316</v>
      </c>
      <c r="CJ79" s="239">
        <f t="shared" si="270"/>
        <v>1409</v>
      </c>
      <c r="CK79" s="239">
        <f t="shared" si="271"/>
        <v>9040</v>
      </c>
      <c r="CL79" s="239">
        <f t="shared" si="272"/>
        <v>3058</v>
      </c>
      <c r="CM79" s="239">
        <f t="shared" si="273"/>
        <v>3956</v>
      </c>
      <c r="CN79" s="239">
        <f t="shared" si="274"/>
        <v>9608</v>
      </c>
    </row>
    <row r="80" spans="1:92">
      <c r="A80" s="240" t="s">
        <v>63</v>
      </c>
      <c r="B80" s="236">
        <v>4355</v>
      </c>
      <c r="C80" s="236">
        <v>6385</v>
      </c>
      <c r="D80" s="236">
        <v>6268</v>
      </c>
      <c r="E80" s="236">
        <v>3640</v>
      </c>
      <c r="F80" s="236">
        <v>5636</v>
      </c>
      <c r="G80" s="236">
        <v>4468</v>
      </c>
      <c r="H80" s="236">
        <v>4883</v>
      </c>
      <c r="I80" s="236">
        <v>3974</v>
      </c>
      <c r="J80" s="236">
        <v>2503</v>
      </c>
      <c r="K80" s="236">
        <v>2327</v>
      </c>
      <c r="L80" s="236">
        <v>4446</v>
      </c>
      <c r="M80" s="236">
        <v>3896</v>
      </c>
      <c r="N80" s="236">
        <v>3808</v>
      </c>
      <c r="O80" s="236">
        <v>4204</v>
      </c>
      <c r="P80" s="236">
        <v>4704</v>
      </c>
      <c r="Q80" s="236">
        <v>4628</v>
      </c>
      <c r="R80" s="236">
        <v>5013</v>
      </c>
      <c r="S80" s="236">
        <v>5264</v>
      </c>
      <c r="T80" s="236">
        <v>9731</v>
      </c>
      <c r="U80" s="236">
        <v>9262</v>
      </c>
      <c r="V80" s="236">
        <v>11250</v>
      </c>
      <c r="W80" s="236">
        <v>13482</v>
      </c>
      <c r="X80" s="236">
        <v>11523</v>
      </c>
      <c r="Y80" s="236">
        <v>10239</v>
      </c>
      <c r="Z80" s="236">
        <v>7727</v>
      </c>
      <c r="AA80" s="236">
        <v>7602</v>
      </c>
      <c r="AB80" s="236">
        <v>5405</v>
      </c>
      <c r="AC80" s="236">
        <v>2510</v>
      </c>
      <c r="AD80" s="236">
        <v>2080</v>
      </c>
      <c r="AE80" s="236">
        <v>1681</v>
      </c>
      <c r="AF80" s="236">
        <v>1584</v>
      </c>
      <c r="AG80" s="236">
        <v>1363</v>
      </c>
      <c r="AH80" s="236">
        <v>2100</v>
      </c>
      <c r="AI80" s="236">
        <v>2135</v>
      </c>
      <c r="AJ80" s="236">
        <v>2513</v>
      </c>
      <c r="AK80" s="236">
        <v>4315</v>
      </c>
      <c r="AL80" s="236">
        <v>10028</v>
      </c>
      <c r="AM80" s="236">
        <v>6376</v>
      </c>
      <c r="AN80" s="236">
        <v>5370</v>
      </c>
      <c r="AO80" s="236">
        <v>4332</v>
      </c>
      <c r="AP80" s="236">
        <v>6913</v>
      </c>
      <c r="AQ80" s="236">
        <v>5771</v>
      </c>
      <c r="AR80" s="236">
        <v>11118</v>
      </c>
      <c r="AS80" s="236">
        <v>10267</v>
      </c>
      <c r="AT80" s="236">
        <v>9676</v>
      </c>
      <c r="AV80" s="239">
        <f t="shared" si="275"/>
        <v>4355</v>
      </c>
      <c r="AW80" s="239">
        <f t="shared" si="231"/>
        <v>6385</v>
      </c>
      <c r="AX80" s="239">
        <f t="shared" si="232"/>
        <v>6268</v>
      </c>
      <c r="AY80" s="239">
        <f t="shared" si="233"/>
        <v>3640</v>
      </c>
      <c r="AZ80" s="239">
        <f t="shared" si="234"/>
        <v>5636</v>
      </c>
      <c r="BA80" s="239">
        <f t="shared" si="235"/>
        <v>4468</v>
      </c>
      <c r="BB80" s="239">
        <f t="shared" si="236"/>
        <v>4883</v>
      </c>
      <c r="BC80" s="239">
        <f t="shared" si="237"/>
        <v>3974</v>
      </c>
      <c r="BD80" s="239">
        <f t="shared" si="238"/>
        <v>2503</v>
      </c>
      <c r="BE80" s="239">
        <f t="shared" si="239"/>
        <v>2327</v>
      </c>
      <c r="BF80" s="239">
        <f t="shared" si="240"/>
        <v>4446</v>
      </c>
      <c r="BG80" s="239">
        <f t="shared" si="241"/>
        <v>3896</v>
      </c>
      <c r="BH80" s="239">
        <f t="shared" si="242"/>
        <v>3808</v>
      </c>
      <c r="BI80" s="239">
        <f t="shared" si="243"/>
        <v>4204</v>
      </c>
      <c r="BJ80" s="239">
        <f t="shared" si="244"/>
        <v>4704</v>
      </c>
      <c r="BK80" s="239">
        <f t="shared" si="245"/>
        <v>4628</v>
      </c>
      <c r="BL80" s="239">
        <f t="shared" si="246"/>
        <v>5013</v>
      </c>
      <c r="BM80" s="239">
        <f t="shared" si="247"/>
        <v>5264</v>
      </c>
      <c r="BN80" s="239">
        <f t="shared" si="248"/>
        <v>9731</v>
      </c>
      <c r="BO80" s="239">
        <f t="shared" si="249"/>
        <v>9262</v>
      </c>
      <c r="BP80" s="239">
        <f t="shared" si="250"/>
        <v>11250</v>
      </c>
      <c r="BQ80" s="239">
        <f t="shared" si="251"/>
        <v>13482</v>
      </c>
      <c r="BR80" s="239">
        <f t="shared" si="252"/>
        <v>11523</v>
      </c>
      <c r="BS80" s="239">
        <f t="shared" si="253"/>
        <v>10239</v>
      </c>
      <c r="BT80" s="239">
        <f t="shared" si="254"/>
        <v>7727</v>
      </c>
      <c r="BU80" s="239">
        <f t="shared" si="255"/>
        <v>7602</v>
      </c>
      <c r="BV80" s="239">
        <f t="shared" si="256"/>
        <v>5405</v>
      </c>
      <c r="BW80" s="239">
        <f t="shared" si="257"/>
        <v>2510</v>
      </c>
      <c r="BX80" s="239">
        <f t="shared" si="258"/>
        <v>2080</v>
      </c>
      <c r="BY80" s="239">
        <f t="shared" si="259"/>
        <v>1681</v>
      </c>
      <c r="BZ80" s="239">
        <f t="shared" si="260"/>
        <v>1584</v>
      </c>
      <c r="CA80" s="239">
        <f t="shared" si="261"/>
        <v>1363</v>
      </c>
      <c r="CB80" s="239">
        <f t="shared" si="262"/>
        <v>2100</v>
      </c>
      <c r="CC80" s="239">
        <f t="shared" si="263"/>
        <v>2135</v>
      </c>
      <c r="CD80" s="239">
        <f t="shared" si="264"/>
        <v>2513</v>
      </c>
      <c r="CE80" s="239">
        <f t="shared" si="265"/>
        <v>4315</v>
      </c>
      <c r="CF80" s="239">
        <f t="shared" si="266"/>
        <v>10028</v>
      </c>
      <c r="CG80" s="239">
        <f t="shared" si="267"/>
        <v>6376</v>
      </c>
      <c r="CH80" s="239">
        <f t="shared" si="268"/>
        <v>5370</v>
      </c>
      <c r="CI80" s="239">
        <f t="shared" si="269"/>
        <v>4332</v>
      </c>
      <c r="CJ80" s="239">
        <f t="shared" si="270"/>
        <v>6913</v>
      </c>
      <c r="CK80" s="239">
        <f t="shared" si="271"/>
        <v>5771</v>
      </c>
      <c r="CL80" s="239">
        <f t="shared" si="272"/>
        <v>11118</v>
      </c>
      <c r="CM80" s="239">
        <f t="shared" si="273"/>
        <v>10267</v>
      </c>
      <c r="CN80" s="239">
        <f t="shared" si="274"/>
        <v>9676</v>
      </c>
    </row>
    <row r="81" spans="1:92">
      <c r="A81" s="241" t="s">
        <v>64</v>
      </c>
      <c r="B81" s="242">
        <v>247124</v>
      </c>
      <c r="C81" s="242">
        <v>254420</v>
      </c>
      <c r="D81" s="242">
        <v>236586</v>
      </c>
      <c r="E81" s="242">
        <v>237550</v>
      </c>
      <c r="F81" s="242">
        <v>246057</v>
      </c>
      <c r="G81" s="242">
        <v>230932</v>
      </c>
      <c r="H81" s="242">
        <v>186808</v>
      </c>
      <c r="I81" s="242">
        <v>158478</v>
      </c>
      <c r="J81" s="242">
        <v>191823</v>
      </c>
      <c r="K81" s="242">
        <v>267746</v>
      </c>
      <c r="L81" s="242">
        <v>311775</v>
      </c>
      <c r="M81" s="242">
        <v>286653</v>
      </c>
      <c r="N81" s="242">
        <v>290256</v>
      </c>
      <c r="O81" s="242">
        <v>267055</v>
      </c>
      <c r="P81" s="242">
        <v>219026</v>
      </c>
      <c r="Q81" s="242">
        <v>236854</v>
      </c>
      <c r="R81" s="242">
        <v>279635</v>
      </c>
      <c r="S81" s="242">
        <v>236079</v>
      </c>
      <c r="T81" s="242">
        <v>189681</v>
      </c>
      <c r="U81" s="242">
        <v>163745</v>
      </c>
      <c r="V81" s="242">
        <v>144410</v>
      </c>
      <c r="W81" s="242">
        <v>134383</v>
      </c>
      <c r="X81" s="242">
        <v>131344</v>
      </c>
      <c r="Y81" s="242">
        <v>100469</v>
      </c>
      <c r="Z81" s="242">
        <v>89141</v>
      </c>
      <c r="AA81" s="242">
        <v>77507</v>
      </c>
      <c r="AB81" s="242">
        <v>50027</v>
      </c>
      <c r="AC81" s="242">
        <v>36089</v>
      </c>
      <c r="AD81" s="242">
        <v>29032</v>
      </c>
      <c r="AE81" s="242">
        <v>30007</v>
      </c>
      <c r="AF81" s="242">
        <v>42537</v>
      </c>
      <c r="AG81" s="242">
        <v>55007</v>
      </c>
      <c r="AH81" s="242">
        <v>51070</v>
      </c>
      <c r="AI81" s="242">
        <v>39223</v>
      </c>
      <c r="AJ81" s="242">
        <v>31433</v>
      </c>
      <c r="AK81" s="242">
        <v>31061</v>
      </c>
      <c r="AL81" s="242">
        <v>34404</v>
      </c>
      <c r="AM81" s="242">
        <v>42097</v>
      </c>
      <c r="AN81" s="242">
        <v>43355</v>
      </c>
      <c r="AO81" s="242">
        <v>47424</v>
      </c>
      <c r="AP81" s="242">
        <v>63092</v>
      </c>
      <c r="AQ81" s="242">
        <v>84608</v>
      </c>
      <c r="AR81" s="242">
        <v>94286</v>
      </c>
      <c r="AS81" s="242">
        <v>120615</v>
      </c>
      <c r="AT81" s="242">
        <v>162424</v>
      </c>
      <c r="AV81" s="239">
        <f t="shared" si="275"/>
        <v>247124</v>
      </c>
      <c r="AW81" s="239">
        <f t="shared" si="231"/>
        <v>254420</v>
      </c>
      <c r="AX81" s="239">
        <f t="shared" si="232"/>
        <v>236586</v>
      </c>
      <c r="AY81" s="239">
        <f t="shared" si="233"/>
        <v>237550</v>
      </c>
      <c r="AZ81" s="239">
        <f t="shared" si="234"/>
        <v>246057</v>
      </c>
      <c r="BA81" s="239">
        <f t="shared" si="235"/>
        <v>230932</v>
      </c>
      <c r="BB81" s="239">
        <f t="shared" si="236"/>
        <v>186808</v>
      </c>
      <c r="BC81" s="239">
        <f t="shared" si="237"/>
        <v>158478</v>
      </c>
      <c r="BD81" s="239">
        <f t="shared" si="238"/>
        <v>191823</v>
      </c>
      <c r="BE81" s="239">
        <f t="shared" si="239"/>
        <v>267746</v>
      </c>
      <c r="BF81" s="239">
        <f t="shared" si="240"/>
        <v>311775</v>
      </c>
      <c r="BG81" s="239">
        <f t="shared" si="241"/>
        <v>286653</v>
      </c>
      <c r="BH81" s="239">
        <f t="shared" si="242"/>
        <v>290256</v>
      </c>
      <c r="BI81" s="239">
        <f t="shared" si="243"/>
        <v>267055</v>
      </c>
      <c r="BJ81" s="239">
        <f t="shared" si="244"/>
        <v>219026</v>
      </c>
      <c r="BK81" s="239">
        <f t="shared" si="245"/>
        <v>236854</v>
      </c>
      <c r="BL81" s="239">
        <f t="shared" si="246"/>
        <v>279635</v>
      </c>
      <c r="BM81" s="239">
        <f t="shared" si="247"/>
        <v>236079</v>
      </c>
      <c r="BN81" s="239">
        <f t="shared" si="248"/>
        <v>189681</v>
      </c>
      <c r="BO81" s="239">
        <f t="shared" si="249"/>
        <v>163745</v>
      </c>
      <c r="BP81" s="239">
        <f t="shared" si="250"/>
        <v>144410</v>
      </c>
      <c r="BQ81" s="239">
        <f t="shared" si="251"/>
        <v>134383</v>
      </c>
      <c r="BR81" s="239">
        <f t="shared" si="252"/>
        <v>131344</v>
      </c>
      <c r="BS81" s="239">
        <f t="shared" si="253"/>
        <v>100469</v>
      </c>
      <c r="BT81" s="239">
        <f t="shared" si="254"/>
        <v>89141</v>
      </c>
      <c r="BU81" s="239">
        <f t="shared" si="255"/>
        <v>77507</v>
      </c>
      <c r="BV81" s="239">
        <f t="shared" si="256"/>
        <v>50027</v>
      </c>
      <c r="BW81" s="239">
        <f t="shared" si="257"/>
        <v>36089</v>
      </c>
      <c r="BX81" s="239">
        <f t="shared" si="258"/>
        <v>29032</v>
      </c>
      <c r="BY81" s="239">
        <f t="shared" si="259"/>
        <v>30007</v>
      </c>
      <c r="BZ81" s="239">
        <f t="shared" si="260"/>
        <v>42537</v>
      </c>
      <c r="CA81" s="239">
        <f t="shared" si="261"/>
        <v>55007</v>
      </c>
      <c r="CB81" s="239">
        <f t="shared" si="262"/>
        <v>51070</v>
      </c>
      <c r="CC81" s="239">
        <f t="shared" si="263"/>
        <v>39223</v>
      </c>
      <c r="CD81" s="239">
        <f t="shared" si="264"/>
        <v>31433</v>
      </c>
      <c r="CE81" s="239">
        <f t="shared" si="265"/>
        <v>31061</v>
      </c>
      <c r="CF81" s="239">
        <f t="shared" si="266"/>
        <v>34404</v>
      </c>
      <c r="CG81" s="239">
        <f t="shared" si="267"/>
        <v>42097</v>
      </c>
      <c r="CH81" s="239">
        <f t="shared" si="268"/>
        <v>43355</v>
      </c>
      <c r="CI81" s="239">
        <f t="shared" si="269"/>
        <v>47424</v>
      </c>
      <c r="CJ81" s="239">
        <f t="shared" si="270"/>
        <v>63092</v>
      </c>
      <c r="CK81" s="239">
        <f t="shared" si="271"/>
        <v>84608</v>
      </c>
      <c r="CL81" s="239">
        <f t="shared" si="272"/>
        <v>94286</v>
      </c>
      <c r="CM81" s="239">
        <f t="shared" si="273"/>
        <v>120615</v>
      </c>
      <c r="CN81" s="239">
        <f t="shared" si="274"/>
        <v>162424</v>
      </c>
    </row>
    <row r="83" spans="1:92">
      <c r="A83" s="1" t="s">
        <v>279</v>
      </c>
    </row>
  </sheetData>
  <phoneticPr fontId="7"/>
  <pageMargins left="0.7" right="0.7" top="0.75" bottom="0.75" header="0.3" footer="0.3"/>
  <pageSetup paperSize="9" scale="77" fitToWidth="0" orientation="portrait" r:id="rId1"/>
  <headerFooter>
    <oddHeader>&amp;L&amp;"Aptos"&amp;10&amp;K000000 【機密性2情報】&amp;1#_x000D_</oddHeader>
  </headerFooter>
  <ignoredErrors>
    <ignoredError sqref="A29"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6B393-0323-4AB7-99F7-8F71EF0FD614}">
  <dimension ref="A1:I63"/>
  <sheetViews>
    <sheetView workbookViewId="0">
      <selection activeCell="A2" sqref="A2"/>
    </sheetView>
  </sheetViews>
  <sheetFormatPr defaultColWidth="8.75" defaultRowHeight="15"/>
  <cols>
    <col min="1" max="1" width="13.625" style="204" customWidth="1"/>
    <col min="2" max="16384" width="8.75" style="204"/>
  </cols>
  <sheetData>
    <row r="1" spans="1:9">
      <c r="A1" s="204"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9">
      <c r="A3" s="204" t="s">
        <v>214</v>
      </c>
    </row>
    <row r="5" spans="1:9">
      <c r="A5" s="209" t="s">
        <v>215</v>
      </c>
      <c r="B5" s="318" t="s">
        <v>216</v>
      </c>
      <c r="C5" s="318"/>
      <c r="D5" s="318"/>
      <c r="E5" s="318"/>
      <c r="F5" s="318"/>
      <c r="G5" s="318"/>
      <c r="H5" s="318"/>
      <c r="I5" s="318"/>
    </row>
    <row r="6" spans="1:9" ht="54.95" customHeight="1">
      <c r="A6" s="210">
        <v>43556</v>
      </c>
      <c r="B6" s="321" t="s">
        <v>217</v>
      </c>
      <c r="C6" s="321"/>
      <c r="D6" s="321"/>
      <c r="E6" s="321"/>
      <c r="F6" s="321"/>
      <c r="G6" s="321"/>
      <c r="H6" s="321"/>
      <c r="I6" s="321"/>
    </row>
    <row r="7" spans="1:9" ht="54.95" customHeight="1">
      <c r="A7" s="210">
        <v>43709</v>
      </c>
      <c r="B7" s="321" t="s">
        <v>218</v>
      </c>
      <c r="C7" s="321"/>
      <c r="D7" s="321"/>
      <c r="E7" s="321"/>
      <c r="F7" s="321"/>
      <c r="G7" s="321"/>
      <c r="H7" s="321"/>
      <c r="I7" s="321"/>
    </row>
    <row r="8" spans="1:9" ht="54.95" customHeight="1">
      <c r="A8" s="210">
        <v>44044</v>
      </c>
      <c r="B8" s="321" t="s">
        <v>219</v>
      </c>
      <c r="C8" s="321"/>
      <c r="D8" s="321"/>
      <c r="E8" s="321"/>
      <c r="F8" s="321"/>
      <c r="G8" s="321"/>
      <c r="H8" s="321"/>
      <c r="I8" s="321"/>
    </row>
    <row r="9" spans="1:9" ht="54.95" customHeight="1">
      <c r="A9" s="210">
        <v>44075</v>
      </c>
      <c r="B9" s="321" t="s">
        <v>220</v>
      </c>
      <c r="C9" s="321"/>
      <c r="D9" s="321"/>
      <c r="E9" s="321"/>
      <c r="F9" s="321"/>
      <c r="G9" s="321"/>
      <c r="H9" s="321"/>
      <c r="I9" s="321"/>
    </row>
    <row r="10" spans="1:9" ht="54.95" customHeight="1">
      <c r="A10" s="210">
        <v>44136</v>
      </c>
      <c r="B10" s="321" t="s">
        <v>221</v>
      </c>
      <c r="C10" s="321"/>
      <c r="D10" s="321"/>
      <c r="E10" s="321"/>
      <c r="F10" s="321"/>
      <c r="G10" s="321"/>
      <c r="H10" s="321"/>
      <c r="I10" s="321"/>
    </row>
    <row r="11" spans="1:9" ht="54.95" customHeight="1">
      <c r="A11" s="210">
        <v>44166</v>
      </c>
      <c r="B11" s="321" t="s">
        <v>222</v>
      </c>
      <c r="C11" s="321"/>
      <c r="D11" s="321"/>
      <c r="E11" s="321"/>
      <c r="F11" s="321"/>
      <c r="G11" s="321"/>
      <c r="H11" s="321"/>
      <c r="I11" s="321"/>
    </row>
    <row r="12" spans="1:9" ht="54.95" customHeight="1">
      <c r="A12" s="210">
        <v>44197</v>
      </c>
      <c r="B12" s="321" t="s">
        <v>223</v>
      </c>
      <c r="C12" s="321"/>
      <c r="D12" s="321"/>
      <c r="E12" s="321"/>
      <c r="F12" s="321"/>
      <c r="G12" s="321"/>
      <c r="H12" s="321"/>
      <c r="I12" s="321"/>
    </row>
    <row r="13" spans="1:9" ht="54.95" customHeight="1">
      <c r="A13" s="210">
        <v>44287</v>
      </c>
      <c r="B13" s="321" t="s">
        <v>224</v>
      </c>
      <c r="C13" s="321"/>
      <c r="D13" s="321"/>
      <c r="E13" s="321"/>
      <c r="F13" s="321"/>
      <c r="G13" s="321"/>
      <c r="H13" s="321"/>
      <c r="I13" s="321"/>
    </row>
    <row r="14" spans="1:9" ht="54.95" customHeight="1">
      <c r="A14" s="210">
        <v>44440</v>
      </c>
      <c r="B14" s="321" t="s">
        <v>225</v>
      </c>
      <c r="C14" s="321"/>
      <c r="D14" s="321"/>
      <c r="E14" s="321"/>
      <c r="F14" s="321"/>
      <c r="G14" s="321"/>
      <c r="H14" s="321"/>
      <c r="I14" s="321"/>
    </row>
    <row r="15" spans="1:9" ht="54.95" customHeight="1">
      <c r="A15" s="210">
        <v>44805</v>
      </c>
      <c r="B15" s="321" t="s">
        <v>226</v>
      </c>
      <c r="C15" s="321"/>
      <c r="D15" s="321"/>
      <c r="E15" s="321"/>
      <c r="F15" s="321"/>
      <c r="G15" s="321"/>
      <c r="H15" s="321"/>
      <c r="I15" s="321"/>
    </row>
    <row r="16" spans="1:9" ht="54.95" customHeight="1">
      <c r="A16" s="210">
        <v>45170</v>
      </c>
      <c r="B16" s="321" t="s">
        <v>227</v>
      </c>
      <c r="C16" s="321"/>
      <c r="D16" s="321"/>
      <c r="E16" s="321"/>
      <c r="F16" s="321"/>
      <c r="G16" s="321"/>
      <c r="H16" s="321"/>
      <c r="I16" s="321"/>
    </row>
    <row r="17" spans="1:9" ht="54.95" customHeight="1">
      <c r="A17" s="210">
        <v>45536</v>
      </c>
      <c r="B17" s="321" t="s">
        <v>228</v>
      </c>
      <c r="C17" s="321"/>
      <c r="D17" s="321"/>
      <c r="E17" s="321"/>
      <c r="F17" s="321"/>
      <c r="G17" s="321"/>
      <c r="H17" s="321"/>
      <c r="I17" s="321"/>
    </row>
    <row r="18" spans="1:9">
      <c r="A18" s="211"/>
      <c r="B18" s="322"/>
      <c r="C18" s="322"/>
      <c r="D18" s="322"/>
      <c r="E18" s="322"/>
      <c r="F18" s="322"/>
      <c r="G18" s="322"/>
      <c r="H18" s="322"/>
      <c r="I18" s="322"/>
    </row>
    <row r="19" spans="1:9">
      <c r="A19" s="211"/>
      <c r="B19" s="322"/>
      <c r="C19" s="322"/>
      <c r="D19" s="322"/>
      <c r="E19" s="322"/>
      <c r="F19" s="322"/>
      <c r="G19" s="322"/>
      <c r="H19" s="322"/>
      <c r="I19" s="322"/>
    </row>
    <row r="20" spans="1:9" ht="15.75" thickBot="1">
      <c r="A20" s="319" t="s">
        <v>229</v>
      </c>
      <c r="B20" s="320"/>
      <c r="C20" s="320"/>
      <c r="D20" s="320"/>
      <c r="E20" s="320"/>
      <c r="F20" s="320"/>
      <c r="G20" s="320"/>
      <c r="H20" s="320"/>
      <c r="I20" s="320"/>
    </row>
    <row r="21" spans="1:9" ht="15.75" thickBot="1">
      <c r="A21" s="205" t="s">
        <v>230</v>
      </c>
      <c r="B21" s="205">
        <v>2020</v>
      </c>
      <c r="C21" s="205">
        <v>2021</v>
      </c>
      <c r="D21" s="205">
        <v>2022</v>
      </c>
      <c r="E21" s="205">
        <v>2023</v>
      </c>
      <c r="F21" s="205">
        <v>2024</v>
      </c>
      <c r="G21" s="212"/>
      <c r="H21" s="212"/>
      <c r="I21" s="212"/>
    </row>
    <row r="22" spans="1:9">
      <c r="A22" s="206" t="s">
        <v>208</v>
      </c>
      <c r="B22" s="18">
        <v>9.1999999999999993</v>
      </c>
      <c r="C22" s="18">
        <v>12.1</v>
      </c>
      <c r="D22" s="18">
        <v>12</v>
      </c>
      <c r="E22" s="18">
        <v>13.2</v>
      </c>
      <c r="F22" s="18">
        <v>14.6</v>
      </c>
      <c r="G22" s="212"/>
      <c r="H22" s="212"/>
      <c r="I22" s="212"/>
    </row>
    <row r="23" spans="1:9">
      <c r="A23" s="206" t="s">
        <v>209</v>
      </c>
      <c r="B23" s="18">
        <v>8.6</v>
      </c>
      <c r="C23" s="18">
        <v>10.6</v>
      </c>
      <c r="D23" s="18">
        <v>10.6</v>
      </c>
      <c r="E23" s="18">
        <v>12.3</v>
      </c>
      <c r="F23" s="18">
        <v>14</v>
      </c>
      <c r="G23" s="212"/>
      <c r="H23" s="212"/>
      <c r="I23" s="212"/>
    </row>
    <row r="24" spans="1:9">
      <c r="A24" s="206" t="s">
        <v>210</v>
      </c>
      <c r="B24" s="18">
        <v>8.4</v>
      </c>
      <c r="C24" s="18">
        <v>10.3</v>
      </c>
      <c r="D24" s="18">
        <v>10.5</v>
      </c>
      <c r="E24" s="18">
        <v>15.3</v>
      </c>
      <c r="F24" s="18">
        <v>21.5</v>
      </c>
      <c r="G24" s="212"/>
      <c r="H24" s="212"/>
      <c r="I24" s="212"/>
    </row>
    <row r="25" spans="1:9">
      <c r="A25" s="206" t="s">
        <v>211</v>
      </c>
      <c r="B25" s="18">
        <v>8.4</v>
      </c>
      <c r="C25" s="18">
        <v>10.4</v>
      </c>
      <c r="D25" s="18">
        <v>10.8</v>
      </c>
      <c r="E25" s="18">
        <v>16.8</v>
      </c>
      <c r="F25" s="18">
        <v>24.7</v>
      </c>
    </row>
    <row r="26" spans="1:9">
      <c r="A26" s="206" t="s">
        <v>212</v>
      </c>
      <c r="B26" s="18">
        <v>8.4</v>
      </c>
      <c r="C26" s="18">
        <v>10.4</v>
      </c>
      <c r="D26" s="18">
        <v>10.7</v>
      </c>
      <c r="E26" s="18">
        <v>14.2</v>
      </c>
      <c r="F26" s="18">
        <v>18.5</v>
      </c>
    </row>
    <row r="27" spans="1:9" ht="15.75" thickBot="1">
      <c r="A27" s="207" t="s">
        <v>213</v>
      </c>
      <c r="B27" s="208">
        <v>6.3</v>
      </c>
      <c r="C27" s="208">
        <v>8.5</v>
      </c>
      <c r="D27" s="208">
        <v>9.4</v>
      </c>
      <c r="E27" s="208">
        <v>12.1</v>
      </c>
      <c r="F27" s="208">
        <v>16.2</v>
      </c>
    </row>
    <row r="28" spans="1:9" ht="15.75" thickBot="1">
      <c r="A28" s="207" t="s">
        <v>231</v>
      </c>
      <c r="B28" s="208">
        <v>2020</v>
      </c>
      <c r="C28" s="208">
        <v>2021</v>
      </c>
      <c r="D28" s="208">
        <v>2022</v>
      </c>
      <c r="E28" s="208">
        <v>2023</v>
      </c>
      <c r="F28" s="208">
        <v>2024</v>
      </c>
    </row>
    <row r="29" spans="1:9">
      <c r="A29" s="206" t="s">
        <v>208</v>
      </c>
      <c r="B29" s="18">
        <v>17.5</v>
      </c>
      <c r="C29" s="18">
        <v>20.399999999999999</v>
      </c>
      <c r="D29" s="18">
        <v>21.5</v>
      </c>
      <c r="E29" s="18">
        <v>22.9</v>
      </c>
      <c r="F29" s="18">
        <v>23.8</v>
      </c>
    </row>
    <row r="30" spans="1:9">
      <c r="A30" s="206" t="s">
        <v>209</v>
      </c>
      <c r="B30" s="18">
        <v>15.7</v>
      </c>
      <c r="C30" s="18">
        <v>18.8</v>
      </c>
      <c r="D30" s="18">
        <v>20.100000000000001</v>
      </c>
      <c r="E30" s="18">
        <v>21.5</v>
      </c>
      <c r="F30" s="18">
        <v>22.3</v>
      </c>
    </row>
    <row r="31" spans="1:9">
      <c r="A31" s="206" t="s">
        <v>210</v>
      </c>
      <c r="B31" s="18">
        <v>15.7</v>
      </c>
      <c r="C31" s="18">
        <v>25</v>
      </c>
      <c r="D31" s="18">
        <v>28.1</v>
      </c>
      <c r="E31" s="18">
        <v>30.4</v>
      </c>
      <c r="F31" s="18">
        <v>30.5</v>
      </c>
    </row>
    <row r="32" spans="1:9">
      <c r="A32" s="206" t="s">
        <v>211</v>
      </c>
      <c r="B32" s="18">
        <v>16.100000000000001</v>
      </c>
      <c r="C32" s="18">
        <v>27.8</v>
      </c>
      <c r="D32" s="18">
        <v>30.2</v>
      </c>
      <c r="E32" s="18">
        <v>32.700000000000003</v>
      </c>
      <c r="F32" s="18">
        <v>33</v>
      </c>
    </row>
    <row r="33" spans="1:6">
      <c r="A33" s="206" t="s">
        <v>212</v>
      </c>
      <c r="B33" s="18">
        <v>15.8</v>
      </c>
      <c r="C33" s="18">
        <v>22.4</v>
      </c>
      <c r="D33" s="18">
        <v>23.5</v>
      </c>
      <c r="E33" s="18">
        <v>28.6</v>
      </c>
      <c r="F33" s="18">
        <v>30.4</v>
      </c>
    </row>
    <row r="34" spans="1:6" ht="15.75" thickBot="1">
      <c r="A34" s="207" t="s">
        <v>213</v>
      </c>
      <c r="B34" s="18">
        <v>13.1</v>
      </c>
      <c r="C34" s="18">
        <v>18.2</v>
      </c>
      <c r="D34" s="18">
        <v>20.8</v>
      </c>
      <c r="E34" s="18">
        <v>24.9</v>
      </c>
      <c r="F34" s="18">
        <v>31</v>
      </c>
    </row>
    <row r="35" spans="1:6" ht="15.75" thickBot="1">
      <c r="A35" s="207" t="s">
        <v>232</v>
      </c>
      <c r="B35" s="205">
        <v>2020</v>
      </c>
      <c r="C35" s="205">
        <v>2021</v>
      </c>
      <c r="D35" s="205">
        <v>2022</v>
      </c>
      <c r="E35" s="205">
        <v>2023</v>
      </c>
      <c r="F35" s="205">
        <v>2024</v>
      </c>
    </row>
    <row r="36" spans="1:6">
      <c r="A36" s="206" t="s">
        <v>208</v>
      </c>
      <c r="B36" s="18">
        <v>1.82</v>
      </c>
      <c r="C36" s="18">
        <v>2.92</v>
      </c>
      <c r="D36" s="18">
        <v>1.65</v>
      </c>
      <c r="E36" s="18">
        <v>2.17</v>
      </c>
      <c r="F36" s="18">
        <v>2.1800000000000002</v>
      </c>
    </row>
    <row r="37" spans="1:6">
      <c r="A37" s="206" t="s">
        <v>209</v>
      </c>
      <c r="B37" s="18">
        <v>1.82</v>
      </c>
      <c r="C37" s="18">
        <v>2.95</v>
      </c>
      <c r="D37" s="18">
        <v>1.53</v>
      </c>
      <c r="E37" s="18">
        <v>1.91</v>
      </c>
      <c r="F37" s="18">
        <v>1.9</v>
      </c>
    </row>
    <row r="38" spans="1:6">
      <c r="A38" s="206" t="s">
        <v>210</v>
      </c>
      <c r="B38" s="18">
        <v>2.0699999999999998</v>
      </c>
      <c r="C38" s="18">
        <v>7.49</v>
      </c>
      <c r="D38" s="18">
        <v>1.52</v>
      </c>
      <c r="E38" s="18">
        <v>1.84</v>
      </c>
      <c r="F38" s="18">
        <v>1.9</v>
      </c>
    </row>
    <row r="39" spans="1:6">
      <c r="A39" s="206" t="s">
        <v>211</v>
      </c>
      <c r="B39" s="18">
        <v>2.2799999999999998</v>
      </c>
      <c r="C39" s="18">
        <v>9.14</v>
      </c>
      <c r="D39" s="18">
        <v>0.61</v>
      </c>
      <c r="E39" s="18">
        <v>1.86</v>
      </c>
      <c r="F39" s="18">
        <v>1.95</v>
      </c>
    </row>
    <row r="40" spans="1:6">
      <c r="A40" s="206" t="s">
        <v>212</v>
      </c>
      <c r="B40" s="18">
        <v>1.98</v>
      </c>
      <c r="C40" s="18">
        <v>5.52</v>
      </c>
      <c r="D40" s="18">
        <v>0.57999999999999996</v>
      </c>
      <c r="E40" s="18">
        <v>4.3499999999999996</v>
      </c>
      <c r="F40" s="18">
        <v>1.91</v>
      </c>
    </row>
    <row r="41" spans="1:6" ht="15.75" thickBot="1">
      <c r="A41" s="207" t="s">
        <v>213</v>
      </c>
      <c r="B41" s="208">
        <v>2.14</v>
      </c>
      <c r="C41" s="208">
        <v>6.32</v>
      </c>
      <c r="D41" s="208">
        <v>0.61</v>
      </c>
      <c r="E41" s="208">
        <v>4.6100000000000003</v>
      </c>
      <c r="F41" s="208">
        <v>6.91</v>
      </c>
    </row>
    <row r="42" spans="1:6" ht="15.75" thickBot="1">
      <c r="A42" s="207" t="s">
        <v>233</v>
      </c>
      <c r="B42" s="208">
        <v>2020</v>
      </c>
      <c r="C42" s="208">
        <v>2021</v>
      </c>
      <c r="D42" s="208">
        <v>2022</v>
      </c>
      <c r="E42" s="208">
        <v>2023</v>
      </c>
      <c r="F42" s="208">
        <v>2024</v>
      </c>
    </row>
    <row r="43" spans="1:6">
      <c r="A43" s="206" t="s">
        <v>208</v>
      </c>
      <c r="B43" s="18">
        <v>0.7</v>
      </c>
      <c r="C43" s="18">
        <v>0.8</v>
      </c>
      <c r="D43" s="18">
        <v>0.9</v>
      </c>
      <c r="E43" s="18">
        <v>1.1000000000000001</v>
      </c>
      <c r="F43" s="18">
        <v>1.3</v>
      </c>
    </row>
    <row r="44" spans="1:6">
      <c r="A44" s="206" t="s">
        <v>209</v>
      </c>
      <c r="B44" s="18">
        <v>0.5</v>
      </c>
      <c r="C44" s="18">
        <v>0.7</v>
      </c>
      <c r="D44" s="18">
        <v>0.7</v>
      </c>
      <c r="E44" s="18">
        <v>0.9</v>
      </c>
      <c r="F44" s="18">
        <v>1.2</v>
      </c>
    </row>
    <row r="45" spans="1:6">
      <c r="A45" s="206" t="s">
        <v>210</v>
      </c>
      <c r="B45" s="18">
        <v>0.5</v>
      </c>
      <c r="C45" s="18">
        <v>0.6</v>
      </c>
      <c r="D45" s="18">
        <v>0.6</v>
      </c>
      <c r="E45" s="18">
        <v>1.5</v>
      </c>
      <c r="F45" s="18">
        <v>2.1</v>
      </c>
    </row>
    <row r="46" spans="1:6">
      <c r="A46" s="206" t="s">
        <v>211</v>
      </c>
      <c r="B46" s="18">
        <v>0.5</v>
      </c>
      <c r="C46" s="18">
        <v>0.6</v>
      </c>
      <c r="D46" s="18">
        <v>0.5</v>
      </c>
      <c r="E46" s="18">
        <v>1.2</v>
      </c>
      <c r="F46" s="18">
        <v>2.2999999999999998</v>
      </c>
    </row>
    <row r="47" spans="1:6">
      <c r="A47" s="206" t="s">
        <v>212</v>
      </c>
      <c r="B47" s="18">
        <v>0.5</v>
      </c>
      <c r="C47" s="18">
        <v>0.6</v>
      </c>
      <c r="D47" s="18">
        <v>0.6</v>
      </c>
      <c r="E47" s="18">
        <v>0.8</v>
      </c>
      <c r="F47" s="18">
        <v>1.8</v>
      </c>
    </row>
    <row r="48" spans="1:6" ht="15.75" thickBot="1">
      <c r="A48" s="207" t="s">
        <v>213</v>
      </c>
      <c r="B48" s="208">
        <v>0.5</v>
      </c>
      <c r="C48" s="208">
        <v>0.6</v>
      </c>
      <c r="D48" s="208">
        <v>0.6</v>
      </c>
      <c r="E48" s="208">
        <v>0.8</v>
      </c>
      <c r="F48" s="208">
        <v>1.1000000000000001</v>
      </c>
    </row>
    <row r="49" spans="1:6" ht="15.75" thickBot="1">
      <c r="A49" s="207" t="s">
        <v>234</v>
      </c>
      <c r="B49" s="208">
        <v>2020</v>
      </c>
      <c r="C49" s="208">
        <v>2021</v>
      </c>
      <c r="D49" s="208">
        <v>2022</v>
      </c>
      <c r="E49" s="208">
        <v>2023</v>
      </c>
      <c r="F49" s="208">
        <v>2024</v>
      </c>
    </row>
    <row r="50" spans="1:6">
      <c r="A50" s="206" t="s">
        <v>208</v>
      </c>
      <c r="B50" s="18">
        <v>4</v>
      </c>
      <c r="C50" s="18">
        <v>4</v>
      </c>
      <c r="D50" s="18">
        <v>5</v>
      </c>
      <c r="E50" s="18">
        <v>5</v>
      </c>
      <c r="F50" s="18">
        <v>6</v>
      </c>
    </row>
    <row r="51" spans="1:6">
      <c r="A51" s="206" t="s">
        <v>209</v>
      </c>
      <c r="B51" s="18">
        <v>4</v>
      </c>
      <c r="C51" s="18">
        <v>4</v>
      </c>
      <c r="D51" s="18">
        <v>4</v>
      </c>
      <c r="E51" s="18">
        <v>5</v>
      </c>
      <c r="F51" s="18">
        <v>6</v>
      </c>
    </row>
    <row r="52" spans="1:6">
      <c r="A52" s="206" t="s">
        <v>210</v>
      </c>
      <c r="B52" s="18">
        <v>4</v>
      </c>
      <c r="C52" s="18">
        <v>2</v>
      </c>
      <c r="D52" s="18">
        <v>3</v>
      </c>
      <c r="E52" s="18">
        <v>6</v>
      </c>
      <c r="F52" s="18">
        <v>8</v>
      </c>
    </row>
    <row r="53" spans="1:6">
      <c r="A53" s="206" t="s">
        <v>211</v>
      </c>
      <c r="B53" s="18">
        <v>4</v>
      </c>
      <c r="C53" s="18">
        <v>2</v>
      </c>
      <c r="D53" s="18">
        <v>2</v>
      </c>
      <c r="E53" s="18">
        <v>4</v>
      </c>
      <c r="F53" s="18">
        <v>8</v>
      </c>
    </row>
    <row r="54" spans="1:6">
      <c r="A54" s="206" t="s">
        <v>212</v>
      </c>
      <c r="B54" s="18">
        <v>4</v>
      </c>
      <c r="C54" s="18">
        <v>3</v>
      </c>
      <c r="D54" s="18">
        <v>3</v>
      </c>
      <c r="E54" s="18">
        <v>3</v>
      </c>
      <c r="F54" s="18">
        <v>7</v>
      </c>
    </row>
    <row r="55" spans="1:6" ht="15.75" thickBot="1">
      <c r="A55" s="207" t="s">
        <v>213</v>
      </c>
      <c r="B55" s="208">
        <v>4</v>
      </c>
      <c r="C55" s="208">
        <v>3</v>
      </c>
      <c r="D55" s="208">
        <v>3</v>
      </c>
      <c r="E55" s="208">
        <v>3</v>
      </c>
      <c r="F55" s="208">
        <v>4</v>
      </c>
    </row>
    <row r="56" spans="1:6" ht="27" thickBot="1">
      <c r="A56" s="213" t="s">
        <v>235</v>
      </c>
      <c r="B56" s="208">
        <v>2020</v>
      </c>
      <c r="C56" s="208">
        <v>2021</v>
      </c>
      <c r="D56" s="208">
        <v>2022</v>
      </c>
      <c r="E56" s="208">
        <v>2023</v>
      </c>
      <c r="F56" s="208">
        <v>2024</v>
      </c>
    </row>
    <row r="57" spans="1:6">
      <c r="A57" s="206" t="s">
        <v>208</v>
      </c>
      <c r="B57" s="18">
        <v>0.6</v>
      </c>
      <c r="C57" s="18">
        <v>0.59</v>
      </c>
      <c r="D57" s="18">
        <v>0.57999999999999996</v>
      </c>
      <c r="E57" s="18">
        <v>0.66</v>
      </c>
      <c r="F57" s="18">
        <v>0.74</v>
      </c>
    </row>
    <row r="58" spans="1:6">
      <c r="A58" s="206" t="s">
        <v>209</v>
      </c>
      <c r="B58" s="18">
        <v>0.51</v>
      </c>
      <c r="C58" s="18">
        <v>0.55000000000000004</v>
      </c>
      <c r="D58" s="18">
        <v>0.5</v>
      </c>
      <c r="E58" s="18">
        <v>0.6</v>
      </c>
      <c r="F58" s="18">
        <v>0.71</v>
      </c>
    </row>
    <row r="59" spans="1:6">
      <c r="A59" s="206" t="s">
        <v>210</v>
      </c>
      <c r="B59" s="18">
        <v>0.54</v>
      </c>
      <c r="C59" s="18">
        <v>0.53</v>
      </c>
      <c r="D59" s="18">
        <v>0.4</v>
      </c>
      <c r="E59" s="18">
        <v>0.79</v>
      </c>
      <c r="F59" s="18">
        <v>0.9</v>
      </c>
    </row>
    <row r="60" spans="1:6">
      <c r="A60" s="206" t="s">
        <v>211</v>
      </c>
      <c r="B60" s="18">
        <v>0.53</v>
      </c>
      <c r="C60" s="18">
        <v>0.52</v>
      </c>
      <c r="D60" s="18">
        <v>0.46</v>
      </c>
      <c r="E60" s="18">
        <v>0.56999999999999995</v>
      </c>
      <c r="F60" s="18">
        <v>0.9</v>
      </c>
    </row>
    <row r="61" spans="1:6">
      <c r="A61" s="206" t="s">
        <v>212</v>
      </c>
      <c r="B61" s="18">
        <v>0.54</v>
      </c>
      <c r="C61" s="18">
        <v>0.52</v>
      </c>
      <c r="D61" s="18">
        <v>0.46</v>
      </c>
      <c r="E61" s="18">
        <v>0.59</v>
      </c>
      <c r="F61" s="18">
        <v>0.84</v>
      </c>
    </row>
    <row r="62" spans="1:6" ht="15.75" thickBot="1">
      <c r="A62" s="207" t="s">
        <v>213</v>
      </c>
      <c r="B62" s="208">
        <v>0.59</v>
      </c>
      <c r="C62" s="208">
        <v>0.57999999999999996</v>
      </c>
      <c r="D62" s="208">
        <v>0.51</v>
      </c>
      <c r="E62" s="208">
        <v>0.66</v>
      </c>
      <c r="F62" s="208">
        <v>0.91</v>
      </c>
    </row>
    <row r="63" spans="1:6" ht="18.75">
      <c r="A63" s="204" t="s">
        <v>236</v>
      </c>
    </row>
  </sheetData>
  <mergeCells count="16">
    <mergeCell ref="B5:I5"/>
    <mergeCell ref="A20:I20"/>
    <mergeCell ref="B17:I17"/>
    <mergeCell ref="B18:I18"/>
    <mergeCell ref="B19:I19"/>
    <mergeCell ref="B11:I11"/>
    <mergeCell ref="B12:I12"/>
    <mergeCell ref="B13:I13"/>
    <mergeCell ref="B14:I14"/>
    <mergeCell ref="B15:I15"/>
    <mergeCell ref="B16:I16"/>
    <mergeCell ref="B6:I6"/>
    <mergeCell ref="B7:I7"/>
    <mergeCell ref="B8:I8"/>
    <mergeCell ref="B9:I9"/>
    <mergeCell ref="B10:I10"/>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BA4F7-F00C-48F1-ACFA-623DE40D99C6}">
  <dimension ref="A1:B8"/>
  <sheetViews>
    <sheetView workbookViewId="0">
      <selection activeCell="A2" sqref="A2"/>
    </sheetView>
  </sheetViews>
  <sheetFormatPr defaultRowHeight="13.5"/>
  <cols>
    <col min="1" max="1" width="23.25" customWidth="1"/>
    <col min="2" max="2" width="38.625" customWidth="1"/>
  </cols>
  <sheetData>
    <row r="1" spans="1:2">
      <c r="A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2">
      <c r="A3" t="s">
        <v>237</v>
      </c>
    </row>
    <row r="5" spans="1:2">
      <c r="A5" s="214" t="s">
        <v>199</v>
      </c>
      <c r="B5" s="214" t="s">
        <v>238</v>
      </c>
    </row>
    <row r="6" spans="1:2">
      <c r="A6" s="214" t="s">
        <v>239</v>
      </c>
      <c r="B6" s="214" t="s">
        <v>242</v>
      </c>
    </row>
    <row r="7" spans="1:2">
      <c r="A7" s="214" t="s">
        <v>240</v>
      </c>
      <c r="B7" s="214" t="s">
        <v>243</v>
      </c>
    </row>
    <row r="8" spans="1:2">
      <c r="A8" s="214" t="s">
        <v>241</v>
      </c>
      <c r="B8" s="214" t="s">
        <v>244</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6"/>
  <sheetViews>
    <sheetView zoomScale="90" zoomScaleNormal="90" workbookViewId="0">
      <selection activeCell="A2" sqref="A2"/>
    </sheetView>
  </sheetViews>
  <sheetFormatPr defaultColWidth="9" defaultRowHeight="12.75"/>
  <cols>
    <col min="1" max="1" width="9.125" style="1" bestFit="1" customWidth="1"/>
    <col min="2" max="3" width="1.625" style="1" customWidth="1"/>
    <col min="4" max="4" width="13.625" style="1" bestFit="1" customWidth="1"/>
    <col min="5" max="7" width="9.125" style="1" bestFit="1" customWidth="1"/>
    <col min="8" max="8" width="1.625" style="1" customWidth="1"/>
    <col min="9" max="9" width="16.5" style="1" customWidth="1"/>
    <col min="10" max="10" width="19.125" style="1" customWidth="1"/>
    <col min="11" max="16384" width="9" style="1"/>
  </cols>
  <sheetData>
    <row r="1" spans="1:10">
      <c r="A1" s="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10" ht="14.25">
      <c r="A3" s="73" t="s">
        <v>76</v>
      </c>
    </row>
    <row r="4" spans="1:10" ht="14.25">
      <c r="A4" s="73"/>
    </row>
    <row r="5" spans="1:10" ht="13.5">
      <c r="A5" s="14" t="s">
        <v>3</v>
      </c>
    </row>
    <row r="6" spans="1:10" ht="13.5">
      <c r="B6" s="15"/>
      <c r="C6" s="15"/>
      <c r="D6" s="15"/>
      <c r="E6" s="15"/>
      <c r="F6" s="15"/>
      <c r="G6" s="15"/>
      <c r="H6" s="15"/>
      <c r="I6" s="15"/>
      <c r="J6" s="15"/>
    </row>
    <row r="7" spans="1:10" ht="24" customHeight="1">
      <c r="A7" s="254" t="s">
        <v>162</v>
      </c>
      <c r="B7" s="165"/>
      <c r="C7" s="165"/>
      <c r="D7" s="256" t="s">
        <v>163</v>
      </c>
      <c r="E7" s="257"/>
      <c r="F7" s="257"/>
      <c r="G7" s="257"/>
      <c r="H7" s="165"/>
      <c r="I7" s="254" t="s">
        <v>164</v>
      </c>
      <c r="J7" s="258" t="s">
        <v>2</v>
      </c>
    </row>
    <row r="8" spans="1:10" ht="13.5">
      <c r="A8" s="255"/>
      <c r="B8" s="167"/>
      <c r="C8" s="167"/>
      <c r="D8" s="166" t="s">
        <v>165</v>
      </c>
      <c r="E8" s="166" t="s">
        <v>166</v>
      </c>
      <c r="F8" s="168" t="s">
        <v>16</v>
      </c>
      <c r="G8" s="166" t="s">
        <v>167</v>
      </c>
      <c r="H8" s="167"/>
      <c r="I8" s="255"/>
      <c r="J8" s="259"/>
    </row>
    <row r="9" spans="1:10" ht="13.5">
      <c r="A9" s="169">
        <v>1970</v>
      </c>
      <c r="B9" s="170"/>
      <c r="C9" s="170"/>
      <c r="D9" s="171">
        <v>58803</v>
      </c>
      <c r="E9" s="171">
        <v>33679</v>
      </c>
      <c r="F9" s="172" t="s">
        <v>0</v>
      </c>
      <c r="G9" s="173">
        <v>92482</v>
      </c>
      <c r="H9" s="170"/>
      <c r="I9" s="174">
        <v>18772</v>
      </c>
      <c r="J9" s="173">
        <v>111254</v>
      </c>
    </row>
    <row r="10" spans="1:10" ht="13.5">
      <c r="A10" s="169">
        <v>1971</v>
      </c>
      <c r="B10" s="170"/>
      <c r="C10" s="170"/>
      <c r="D10" s="171">
        <v>57018</v>
      </c>
      <c r="E10" s="171">
        <v>33257</v>
      </c>
      <c r="F10" s="172" t="s">
        <v>0</v>
      </c>
      <c r="G10" s="173">
        <v>90275</v>
      </c>
      <c r="H10" s="170"/>
      <c r="I10" s="174">
        <v>12671</v>
      </c>
      <c r="J10" s="173">
        <v>102946</v>
      </c>
    </row>
    <row r="11" spans="1:10" ht="13.5">
      <c r="A11" s="169">
        <v>1972</v>
      </c>
      <c r="B11" s="170"/>
      <c r="C11" s="170"/>
      <c r="D11" s="171">
        <v>107074</v>
      </c>
      <c r="E11" s="171">
        <v>30861</v>
      </c>
      <c r="F11" s="172" t="s">
        <v>0</v>
      </c>
      <c r="G11" s="173">
        <v>137935</v>
      </c>
      <c r="H11" s="170"/>
      <c r="I11" s="174">
        <v>16991</v>
      </c>
      <c r="J11" s="173">
        <v>154926</v>
      </c>
    </row>
    <row r="12" spans="1:10" ht="13.5">
      <c r="A12" s="169">
        <v>1973</v>
      </c>
      <c r="B12" s="170"/>
      <c r="C12" s="170"/>
      <c r="D12" s="171">
        <v>80518</v>
      </c>
      <c r="E12" s="171">
        <v>27809</v>
      </c>
      <c r="F12" s="172" t="s">
        <v>0</v>
      </c>
      <c r="G12" s="173">
        <v>108327</v>
      </c>
      <c r="H12" s="170"/>
      <c r="I12" s="174">
        <v>28005</v>
      </c>
      <c r="J12" s="173">
        <v>136332</v>
      </c>
    </row>
    <row r="13" spans="1:10" ht="13.5">
      <c r="A13" s="169">
        <v>1974</v>
      </c>
      <c r="B13" s="170"/>
      <c r="C13" s="170"/>
      <c r="D13" s="171">
        <v>63248</v>
      </c>
      <c r="E13" s="171">
        <v>22940</v>
      </c>
      <c r="F13" s="172" t="s">
        <v>0</v>
      </c>
      <c r="G13" s="173">
        <v>86188</v>
      </c>
      <c r="H13" s="170"/>
      <c r="I13" s="174">
        <v>25986</v>
      </c>
      <c r="J13" s="173">
        <v>112174</v>
      </c>
    </row>
    <row r="14" spans="1:10" ht="13.5">
      <c r="A14" s="169">
        <v>1975</v>
      </c>
      <c r="B14" s="170"/>
      <c r="C14" s="170"/>
      <c r="D14" s="171">
        <v>100056</v>
      </c>
      <c r="E14" s="171">
        <v>21692</v>
      </c>
      <c r="F14" s="172" t="s">
        <v>0</v>
      </c>
      <c r="G14" s="173">
        <v>121748</v>
      </c>
      <c r="H14" s="170"/>
      <c r="I14" s="174">
        <v>21411</v>
      </c>
      <c r="J14" s="173">
        <v>143159</v>
      </c>
    </row>
    <row r="15" spans="1:10" ht="13.5">
      <c r="A15" s="169">
        <v>1976</v>
      </c>
      <c r="B15" s="170"/>
      <c r="C15" s="170"/>
      <c r="D15" s="171">
        <v>69914</v>
      </c>
      <c r="E15" s="171">
        <v>24458</v>
      </c>
      <c r="F15" s="172" t="s">
        <v>0</v>
      </c>
      <c r="G15" s="173">
        <v>94373</v>
      </c>
      <c r="H15" s="170"/>
      <c r="I15" s="174">
        <v>18211</v>
      </c>
      <c r="J15" s="173">
        <v>112584</v>
      </c>
    </row>
    <row r="16" spans="1:10" ht="13.5">
      <c r="A16" s="169">
        <v>1977</v>
      </c>
      <c r="B16" s="170"/>
      <c r="C16" s="170"/>
      <c r="D16" s="171">
        <v>51789</v>
      </c>
      <c r="E16" s="171">
        <v>50402</v>
      </c>
      <c r="F16" s="172" t="s">
        <v>0</v>
      </c>
      <c r="G16" s="173">
        <v>102191</v>
      </c>
      <c r="H16" s="170"/>
      <c r="I16" s="174">
        <v>17884</v>
      </c>
      <c r="J16" s="173">
        <v>120075</v>
      </c>
    </row>
    <row r="17" spans="1:10" ht="13.5">
      <c r="A17" s="169">
        <v>1978</v>
      </c>
      <c r="B17" s="170"/>
      <c r="C17" s="170"/>
      <c r="D17" s="171">
        <v>93058</v>
      </c>
      <c r="E17" s="171">
        <v>56001</v>
      </c>
      <c r="F17" s="172" t="s">
        <v>0</v>
      </c>
      <c r="G17" s="173">
        <v>149058</v>
      </c>
      <c r="H17" s="170"/>
      <c r="I17" s="174">
        <v>9109</v>
      </c>
      <c r="J17" s="173">
        <v>158167</v>
      </c>
    </row>
    <row r="18" spans="1:10" ht="13.5">
      <c r="A18" s="169">
        <v>1979</v>
      </c>
      <c r="B18" s="170"/>
      <c r="C18" s="170"/>
      <c r="D18" s="171">
        <v>102903</v>
      </c>
      <c r="E18" s="171">
        <v>56928</v>
      </c>
      <c r="F18" s="172" t="s">
        <v>0</v>
      </c>
      <c r="G18" s="173">
        <v>159831</v>
      </c>
      <c r="H18" s="170"/>
      <c r="I18" s="174">
        <v>9082</v>
      </c>
      <c r="J18" s="173">
        <v>168913</v>
      </c>
    </row>
    <row r="19" spans="1:10" ht="13.5">
      <c r="A19" s="169">
        <v>1980</v>
      </c>
      <c r="B19" s="170"/>
      <c r="C19" s="170"/>
      <c r="D19" s="175">
        <v>82928</v>
      </c>
      <c r="E19" s="171">
        <v>51813</v>
      </c>
      <c r="F19" s="172" t="s">
        <v>0</v>
      </c>
      <c r="G19" s="173">
        <v>134741</v>
      </c>
      <c r="H19" s="170"/>
      <c r="I19" s="174">
        <v>9645</v>
      </c>
      <c r="J19" s="173">
        <v>144386</v>
      </c>
    </row>
    <row r="20" spans="1:10" ht="13.5">
      <c r="A20" s="169">
        <v>1981</v>
      </c>
      <c r="B20" s="170"/>
      <c r="C20" s="170"/>
      <c r="D20" s="175">
        <v>54341</v>
      </c>
      <c r="E20" s="171">
        <v>55925</v>
      </c>
      <c r="F20" s="172" t="s">
        <v>0</v>
      </c>
      <c r="G20" s="173">
        <v>110266</v>
      </c>
      <c r="H20" s="170"/>
      <c r="I20" s="174">
        <v>8777</v>
      </c>
      <c r="J20" s="173">
        <v>119043</v>
      </c>
    </row>
    <row r="21" spans="1:10" ht="13.5">
      <c r="A21" s="169">
        <v>1982</v>
      </c>
      <c r="B21" s="170"/>
      <c r="C21" s="170"/>
      <c r="D21" s="175">
        <v>41969</v>
      </c>
      <c r="E21" s="171">
        <v>49123</v>
      </c>
      <c r="F21" s="172" t="s">
        <v>0</v>
      </c>
      <c r="G21" s="173">
        <v>91092</v>
      </c>
      <c r="H21" s="170"/>
      <c r="I21" s="174">
        <v>7944</v>
      </c>
      <c r="J21" s="173">
        <v>99036</v>
      </c>
    </row>
    <row r="22" spans="1:10" ht="13.5">
      <c r="A22" s="169">
        <v>1983</v>
      </c>
      <c r="B22" s="170"/>
      <c r="C22" s="170"/>
      <c r="D22" s="175">
        <v>43278</v>
      </c>
      <c r="E22" s="171">
        <v>43335</v>
      </c>
      <c r="F22" s="172" t="s">
        <v>0</v>
      </c>
      <c r="G22" s="173">
        <v>86614</v>
      </c>
      <c r="H22" s="170"/>
      <c r="I22" s="174">
        <v>7052</v>
      </c>
      <c r="J22" s="173">
        <v>93666</v>
      </c>
    </row>
    <row r="23" spans="1:10" ht="13.5">
      <c r="A23" s="169">
        <v>1984</v>
      </c>
      <c r="B23" s="170"/>
      <c r="C23" s="170"/>
      <c r="D23" s="175">
        <v>71997</v>
      </c>
      <c r="E23" s="171">
        <v>42232</v>
      </c>
      <c r="F23" s="172" t="s">
        <v>0</v>
      </c>
      <c r="G23" s="173">
        <v>114229</v>
      </c>
      <c r="H23" s="170"/>
      <c r="I23" s="174">
        <v>7298</v>
      </c>
      <c r="J23" s="173">
        <v>121527</v>
      </c>
    </row>
    <row r="24" spans="1:10" ht="13.5">
      <c r="A24" s="169">
        <v>1985</v>
      </c>
      <c r="B24" s="170"/>
      <c r="C24" s="176"/>
      <c r="D24" s="175">
        <v>68874</v>
      </c>
      <c r="E24" s="171">
        <v>41802</v>
      </c>
      <c r="F24" s="172" t="s">
        <v>0</v>
      </c>
      <c r="G24" s="173">
        <v>110676</v>
      </c>
      <c r="H24" s="176"/>
      <c r="I24" s="174">
        <v>6792</v>
      </c>
      <c r="J24" s="173">
        <v>117468</v>
      </c>
    </row>
    <row r="25" spans="1:10" ht="13.5">
      <c r="A25" s="169">
        <v>1986</v>
      </c>
      <c r="B25" s="170"/>
      <c r="C25" s="176"/>
      <c r="D25" s="175">
        <v>43140</v>
      </c>
      <c r="E25" s="171">
        <v>33224</v>
      </c>
      <c r="F25" s="172" t="s">
        <v>0</v>
      </c>
      <c r="G25" s="173">
        <v>76363</v>
      </c>
      <c r="H25" s="176"/>
      <c r="I25" s="174">
        <v>7302</v>
      </c>
      <c r="J25" s="173">
        <v>83665</v>
      </c>
    </row>
    <row r="26" spans="1:10" ht="13.5">
      <c r="A26" s="169">
        <v>1987</v>
      </c>
      <c r="B26" s="177"/>
      <c r="C26" s="171"/>
      <c r="D26" s="175">
        <v>51936</v>
      </c>
      <c r="E26" s="171">
        <v>25318</v>
      </c>
      <c r="F26" s="171">
        <v>10804</v>
      </c>
      <c r="G26" s="173">
        <v>88058</v>
      </c>
      <c r="H26" s="171"/>
      <c r="I26" s="174">
        <v>6293</v>
      </c>
      <c r="J26" s="173">
        <v>94351</v>
      </c>
    </row>
    <row r="27" spans="1:10" ht="13.5">
      <c r="A27" s="169">
        <v>1988</v>
      </c>
      <c r="B27" s="177"/>
      <c r="C27" s="171"/>
      <c r="D27" s="175">
        <v>80777</v>
      </c>
      <c r="E27" s="171">
        <v>33069</v>
      </c>
      <c r="F27" s="171">
        <v>12186</v>
      </c>
      <c r="G27" s="173">
        <v>126032</v>
      </c>
      <c r="H27" s="171"/>
      <c r="I27" s="174">
        <v>6777</v>
      </c>
      <c r="J27" s="173">
        <v>132809</v>
      </c>
    </row>
    <row r="28" spans="1:10" ht="13.5">
      <c r="A28" s="169">
        <v>1989</v>
      </c>
      <c r="B28" s="177"/>
      <c r="C28" s="171"/>
      <c r="D28" s="175">
        <v>94019</v>
      </c>
      <c r="E28" s="171">
        <v>28838</v>
      </c>
      <c r="F28" s="171">
        <v>11635</v>
      </c>
      <c r="G28" s="173">
        <v>134493</v>
      </c>
      <c r="H28" s="171"/>
      <c r="I28" s="174">
        <v>7752</v>
      </c>
      <c r="J28" s="173">
        <v>142245</v>
      </c>
    </row>
    <row r="29" spans="1:10" ht="13.5">
      <c r="A29" s="169">
        <v>1990</v>
      </c>
      <c r="B29" s="177"/>
      <c r="C29" s="171"/>
      <c r="D29" s="175">
        <v>90429</v>
      </c>
      <c r="E29" s="171">
        <v>30333</v>
      </c>
      <c r="F29" s="171">
        <v>4677</v>
      </c>
      <c r="G29" s="173">
        <v>125439</v>
      </c>
      <c r="H29" s="171"/>
      <c r="I29" s="174">
        <v>6812</v>
      </c>
      <c r="J29" s="173">
        <v>132251</v>
      </c>
    </row>
    <row r="30" spans="1:10" ht="13.5">
      <c r="A30" s="169">
        <v>1991</v>
      </c>
      <c r="B30" s="177"/>
      <c r="C30" s="171"/>
      <c r="D30" s="175">
        <v>90502</v>
      </c>
      <c r="E30" s="171">
        <v>30103</v>
      </c>
      <c r="F30" s="171">
        <v>16451</v>
      </c>
      <c r="G30" s="173">
        <v>137056</v>
      </c>
      <c r="H30" s="171"/>
      <c r="I30" s="174">
        <v>7986</v>
      </c>
      <c r="J30" s="173">
        <v>145042</v>
      </c>
    </row>
    <row r="31" spans="1:10" ht="13.5">
      <c r="A31" s="169">
        <v>1992</v>
      </c>
      <c r="B31" s="177"/>
      <c r="C31" s="171"/>
      <c r="D31" s="175">
        <v>97459</v>
      </c>
      <c r="E31" s="171">
        <v>22984</v>
      </c>
      <c r="F31" s="171">
        <v>18786</v>
      </c>
      <c r="G31" s="173">
        <v>139229</v>
      </c>
      <c r="H31" s="171"/>
      <c r="I31" s="174">
        <v>6799</v>
      </c>
      <c r="J31" s="173">
        <v>146028</v>
      </c>
    </row>
    <row r="32" spans="1:10" ht="13.5">
      <c r="A32" s="169">
        <v>1993</v>
      </c>
      <c r="B32" s="177"/>
      <c r="C32" s="171"/>
      <c r="D32" s="175">
        <v>47386</v>
      </c>
      <c r="E32" s="171">
        <v>23102</v>
      </c>
      <c r="F32" s="171">
        <v>15011</v>
      </c>
      <c r="G32" s="173">
        <v>85498</v>
      </c>
      <c r="H32" s="171"/>
      <c r="I32" s="174">
        <v>5180</v>
      </c>
      <c r="J32" s="173">
        <v>90678</v>
      </c>
    </row>
    <row r="33" spans="1:10" ht="13.5">
      <c r="A33" s="169">
        <v>1994</v>
      </c>
      <c r="B33" s="177"/>
      <c r="C33" s="171"/>
      <c r="D33" s="175">
        <v>41018</v>
      </c>
      <c r="E33" s="171">
        <v>20027</v>
      </c>
      <c r="F33" s="171">
        <v>5774</v>
      </c>
      <c r="G33" s="173">
        <v>66819</v>
      </c>
      <c r="H33" s="171"/>
      <c r="I33" s="174">
        <v>3915</v>
      </c>
      <c r="J33" s="173">
        <v>70734</v>
      </c>
    </row>
    <row r="34" spans="1:10" ht="13.5">
      <c r="A34" s="169">
        <v>1995</v>
      </c>
      <c r="B34" s="177"/>
      <c r="C34" s="171"/>
      <c r="D34" s="175">
        <v>41116</v>
      </c>
      <c r="E34" s="171">
        <v>19917</v>
      </c>
      <c r="F34" s="171">
        <v>5540</v>
      </c>
      <c r="G34" s="173">
        <v>66573</v>
      </c>
      <c r="H34" s="171"/>
      <c r="I34" s="174">
        <v>3984</v>
      </c>
      <c r="J34" s="173">
        <v>70557</v>
      </c>
    </row>
    <row r="35" spans="1:10" ht="13.5">
      <c r="A35" s="169">
        <v>1996</v>
      </c>
      <c r="B35" s="177"/>
      <c r="C35" s="171"/>
      <c r="D35" s="175">
        <v>58693</v>
      </c>
      <c r="E35" s="171">
        <v>18482</v>
      </c>
      <c r="F35" s="171">
        <v>9384</v>
      </c>
      <c r="G35" s="173">
        <v>86559</v>
      </c>
      <c r="H35" s="171"/>
      <c r="I35" s="174">
        <v>3595</v>
      </c>
      <c r="J35" s="173">
        <v>90154</v>
      </c>
    </row>
    <row r="36" spans="1:10" ht="13.5">
      <c r="A36" s="169">
        <v>1997</v>
      </c>
      <c r="B36" s="177"/>
      <c r="C36" s="171"/>
      <c r="D36" s="175">
        <v>43158</v>
      </c>
      <c r="E36" s="171">
        <v>24107</v>
      </c>
      <c r="F36" s="171">
        <v>4857</v>
      </c>
      <c r="G36" s="173">
        <v>72122</v>
      </c>
      <c r="H36" s="171"/>
      <c r="I36" s="174">
        <v>3590</v>
      </c>
      <c r="J36" s="173">
        <v>75712</v>
      </c>
    </row>
    <row r="37" spans="1:10" ht="13.5">
      <c r="A37" s="178">
        <v>1998</v>
      </c>
      <c r="B37" s="179"/>
      <c r="C37" s="175"/>
      <c r="D37" s="175">
        <v>36430</v>
      </c>
      <c r="E37" s="175">
        <v>16527</v>
      </c>
      <c r="F37" s="175">
        <v>2119</v>
      </c>
      <c r="G37" s="173">
        <v>55076</v>
      </c>
      <c r="H37" s="175"/>
      <c r="I37" s="180">
        <v>3371</v>
      </c>
      <c r="J37" s="173">
        <v>58447</v>
      </c>
    </row>
    <row r="38" spans="1:10" ht="13.5">
      <c r="A38" s="178">
        <v>1999</v>
      </c>
      <c r="B38" s="179"/>
      <c r="C38" s="175"/>
      <c r="D38" s="175">
        <v>32482</v>
      </c>
      <c r="E38" s="175">
        <v>16053</v>
      </c>
      <c r="F38" s="172" t="s">
        <v>0</v>
      </c>
      <c r="G38" s="173">
        <v>48535</v>
      </c>
      <c r="H38" s="175"/>
      <c r="I38" s="180">
        <v>3092</v>
      </c>
      <c r="J38" s="173">
        <v>51627</v>
      </c>
    </row>
    <row r="39" spans="1:10" ht="13.5">
      <c r="A39" s="178">
        <v>2000</v>
      </c>
      <c r="B39" s="179"/>
      <c r="C39" s="175"/>
      <c r="D39" s="175">
        <v>25952</v>
      </c>
      <c r="E39" s="175">
        <v>13204</v>
      </c>
      <c r="F39" s="172" t="s">
        <v>0</v>
      </c>
      <c r="G39" s="173">
        <v>39157</v>
      </c>
      <c r="H39" s="175"/>
      <c r="I39" s="180">
        <v>2690</v>
      </c>
      <c r="J39" s="173">
        <v>41847</v>
      </c>
    </row>
    <row r="40" spans="1:10" ht="13.5">
      <c r="A40" s="178">
        <v>2001</v>
      </c>
      <c r="B40" s="179"/>
      <c r="C40" s="175"/>
      <c r="D40" s="175">
        <v>24646</v>
      </c>
      <c r="E40" s="175">
        <v>17957</v>
      </c>
      <c r="F40" s="172" t="s">
        <v>0</v>
      </c>
      <c r="G40" s="173">
        <v>42603</v>
      </c>
      <c r="H40" s="175"/>
      <c r="I40" s="180">
        <v>3013</v>
      </c>
      <c r="J40" s="173">
        <v>45616</v>
      </c>
    </row>
    <row r="41" spans="1:10" ht="13.5">
      <c r="A41" s="178">
        <v>2002</v>
      </c>
      <c r="B41" s="181"/>
      <c r="C41" s="175"/>
      <c r="D41" s="175">
        <v>39733</v>
      </c>
      <c r="E41" s="175">
        <v>17576</v>
      </c>
      <c r="F41" s="172" t="s">
        <v>0</v>
      </c>
      <c r="G41" s="173">
        <v>57309</v>
      </c>
      <c r="H41" s="175"/>
      <c r="I41" s="180">
        <v>2050</v>
      </c>
      <c r="J41" s="173">
        <v>59359</v>
      </c>
    </row>
    <row r="42" spans="1:10" ht="13.5">
      <c r="A42" s="178">
        <v>2003</v>
      </c>
      <c r="B42" s="181"/>
      <c r="C42" s="175"/>
      <c r="D42" s="175">
        <v>15209</v>
      </c>
      <c r="E42" s="175">
        <v>16058</v>
      </c>
      <c r="F42" s="172" t="s">
        <v>0</v>
      </c>
      <c r="G42" s="173">
        <v>31267</v>
      </c>
      <c r="H42" s="175"/>
      <c r="I42" s="180">
        <v>1629</v>
      </c>
      <c r="J42" s="173">
        <v>32896</v>
      </c>
    </row>
    <row r="43" spans="1:10" ht="13.5">
      <c r="A43" s="178">
        <v>2004</v>
      </c>
      <c r="B43" s="181"/>
      <c r="C43" s="175"/>
      <c r="D43" s="175">
        <v>20717</v>
      </c>
      <c r="E43" s="175">
        <v>11549</v>
      </c>
      <c r="F43" s="172" t="s">
        <v>0</v>
      </c>
      <c r="G43" s="173">
        <v>32266</v>
      </c>
      <c r="H43" s="175"/>
      <c r="I43" s="180">
        <v>1201</v>
      </c>
      <c r="J43" s="173">
        <v>33467</v>
      </c>
    </row>
    <row r="44" spans="1:10" ht="13.5">
      <c r="A44" s="178">
        <v>2005</v>
      </c>
      <c r="B44" s="181"/>
      <c r="C44" s="175"/>
      <c r="D44" s="175">
        <v>15117</v>
      </c>
      <c r="E44" s="175">
        <v>9490</v>
      </c>
      <c r="F44" s="172" t="s">
        <v>0</v>
      </c>
      <c r="G44" s="173">
        <v>24607</v>
      </c>
      <c r="H44" s="175"/>
      <c r="I44" s="180">
        <v>1376</v>
      </c>
      <c r="J44" s="173">
        <v>25983</v>
      </c>
    </row>
    <row r="45" spans="1:10" ht="13.5">
      <c r="A45" s="178">
        <v>2006</v>
      </c>
      <c r="B45" s="181"/>
      <c r="C45" s="175"/>
      <c r="D45" s="175">
        <v>12605</v>
      </c>
      <c r="E45" s="175">
        <v>7278</v>
      </c>
      <c r="F45" s="172" t="s">
        <v>0</v>
      </c>
      <c r="G45" s="173">
        <v>19883</v>
      </c>
      <c r="H45" s="175"/>
      <c r="I45" s="180">
        <v>991</v>
      </c>
      <c r="J45" s="173">
        <v>20873</v>
      </c>
    </row>
    <row r="46" spans="1:10" ht="13.5">
      <c r="A46" s="178">
        <v>2007</v>
      </c>
      <c r="B46" s="181"/>
      <c r="C46" s="175"/>
      <c r="D46" s="175">
        <v>8506</v>
      </c>
      <c r="E46" s="175">
        <v>8364</v>
      </c>
      <c r="F46" s="172" t="s">
        <v>0</v>
      </c>
      <c r="G46" s="173">
        <v>16870</v>
      </c>
      <c r="H46" s="175"/>
      <c r="I46" s="180">
        <v>1374</v>
      </c>
      <c r="J46" s="173">
        <v>18244</v>
      </c>
    </row>
    <row r="47" spans="1:10" ht="13.5">
      <c r="A47" s="178">
        <v>2008</v>
      </c>
      <c r="B47" s="181"/>
      <c r="C47" s="175"/>
      <c r="D47" s="175">
        <v>10383</v>
      </c>
      <c r="E47" s="175">
        <v>7167</v>
      </c>
      <c r="F47" s="172" t="s">
        <v>0</v>
      </c>
      <c r="G47" s="173">
        <v>17550</v>
      </c>
      <c r="H47" s="175"/>
      <c r="I47" s="180">
        <v>965</v>
      </c>
      <c r="J47" s="173">
        <v>18515</v>
      </c>
    </row>
    <row r="48" spans="1:10" ht="13.5">
      <c r="A48" s="178">
        <v>2009</v>
      </c>
      <c r="B48" s="181"/>
      <c r="C48" s="175"/>
      <c r="D48" s="175">
        <v>7894</v>
      </c>
      <c r="E48" s="175">
        <v>6075</v>
      </c>
      <c r="F48" s="172" t="s">
        <v>0</v>
      </c>
      <c r="G48" s="173">
        <v>13970</v>
      </c>
      <c r="H48" s="175"/>
      <c r="I48" s="180">
        <v>564</v>
      </c>
      <c r="J48" s="173">
        <v>14533</v>
      </c>
    </row>
    <row r="49" spans="1:11" ht="13.5">
      <c r="A49" s="178">
        <v>2010</v>
      </c>
      <c r="B49" s="181"/>
      <c r="C49" s="175"/>
      <c r="D49" s="175">
        <v>7768</v>
      </c>
      <c r="E49" s="175">
        <v>6894</v>
      </c>
      <c r="F49" s="172" t="s">
        <v>0</v>
      </c>
      <c r="G49" s="173">
        <v>14662</v>
      </c>
      <c r="H49" s="175"/>
      <c r="I49" s="180">
        <v>525</v>
      </c>
      <c r="J49" s="173">
        <v>15187</v>
      </c>
    </row>
    <row r="50" spans="1:11" ht="13.5">
      <c r="A50" s="178">
        <v>2011</v>
      </c>
      <c r="B50" s="181"/>
      <c r="C50" s="175"/>
      <c r="D50" s="175">
        <v>6395</v>
      </c>
      <c r="E50" s="175">
        <v>3853</v>
      </c>
      <c r="F50" s="172" t="s">
        <v>0</v>
      </c>
      <c r="G50" s="173">
        <v>10248</v>
      </c>
      <c r="H50" s="175"/>
      <c r="I50" s="180">
        <v>389</v>
      </c>
      <c r="J50" s="173">
        <v>10637</v>
      </c>
    </row>
    <row r="51" spans="1:11" ht="13.5">
      <c r="A51" s="178">
        <v>2012</v>
      </c>
      <c r="B51" s="181"/>
      <c r="C51" s="175"/>
      <c r="D51" s="175">
        <v>6375</v>
      </c>
      <c r="E51" s="175">
        <v>5150</v>
      </c>
      <c r="F51" s="172" t="s">
        <v>0</v>
      </c>
      <c r="G51" s="173">
        <v>11524</v>
      </c>
      <c r="H51" s="175"/>
      <c r="I51" s="180">
        <v>289</v>
      </c>
      <c r="J51" s="173">
        <v>11813</v>
      </c>
    </row>
    <row r="52" spans="1:11" ht="13.5">
      <c r="A52" s="178">
        <v>2013</v>
      </c>
      <c r="B52" s="181"/>
      <c r="C52" s="175"/>
      <c r="D52" s="175">
        <v>5595</v>
      </c>
      <c r="E52" s="175">
        <v>3957</v>
      </c>
      <c r="F52" s="172" t="s">
        <v>0</v>
      </c>
      <c r="G52" s="173">
        <v>9553</v>
      </c>
      <c r="H52" s="175"/>
      <c r="I52" s="180">
        <v>335</v>
      </c>
      <c r="J52" s="173">
        <v>9888</v>
      </c>
    </row>
    <row r="53" spans="1:11" ht="13.5">
      <c r="A53" s="178">
        <v>2014</v>
      </c>
      <c r="B53" s="181"/>
      <c r="C53" s="175"/>
      <c r="D53" s="175">
        <v>4484</v>
      </c>
      <c r="E53" s="175">
        <v>2374</v>
      </c>
      <c r="F53" s="172" t="s">
        <v>0</v>
      </c>
      <c r="G53" s="173">
        <v>6858</v>
      </c>
      <c r="H53" s="175"/>
      <c r="I53" s="180">
        <v>227</v>
      </c>
      <c r="J53" s="173">
        <v>7085</v>
      </c>
    </row>
    <row r="54" spans="1:11" ht="13.5">
      <c r="A54" s="178">
        <v>2015</v>
      </c>
      <c r="B54" s="181"/>
      <c r="C54" s="175"/>
      <c r="D54" s="175">
        <v>2814</v>
      </c>
      <c r="E54" s="175">
        <v>2420</v>
      </c>
      <c r="F54" s="172" t="s">
        <v>0</v>
      </c>
      <c r="G54" s="173">
        <v>5233</v>
      </c>
      <c r="H54" s="175"/>
      <c r="I54" s="180">
        <v>156</v>
      </c>
      <c r="J54" s="173">
        <v>5389</v>
      </c>
    </row>
    <row r="55" spans="1:11" ht="13.5">
      <c r="A55" s="178">
        <v>2016</v>
      </c>
      <c r="B55" s="181"/>
      <c r="C55" s="175"/>
      <c r="D55" s="175">
        <v>3387</v>
      </c>
      <c r="E55" s="175">
        <v>2579</v>
      </c>
      <c r="F55" s="172" t="s">
        <v>0</v>
      </c>
      <c r="G55" s="173">
        <v>5966</v>
      </c>
      <c r="H55" s="175"/>
      <c r="I55" s="180">
        <v>74</v>
      </c>
      <c r="J55" s="173">
        <v>6041</v>
      </c>
    </row>
    <row r="56" spans="1:11" ht="13.5">
      <c r="A56" s="178">
        <v>2017</v>
      </c>
      <c r="B56" s="181"/>
      <c r="C56" s="175"/>
      <c r="D56" s="175">
        <v>3093</v>
      </c>
      <c r="E56" s="175">
        <v>2187</v>
      </c>
      <c r="F56" s="172" t="s">
        <v>0</v>
      </c>
      <c r="G56" s="173">
        <v>5281</v>
      </c>
      <c r="H56" s="175"/>
      <c r="I56" s="180">
        <v>34</v>
      </c>
      <c r="J56" s="173">
        <v>5315</v>
      </c>
    </row>
    <row r="57" spans="1:11" ht="13.5">
      <c r="A57" s="178">
        <v>2018</v>
      </c>
      <c r="B57" s="181"/>
      <c r="C57" s="175"/>
      <c r="D57" s="175">
        <v>3095</v>
      </c>
      <c r="E57" s="175">
        <v>2521</v>
      </c>
      <c r="F57" s="182" t="s">
        <v>0</v>
      </c>
      <c r="G57" s="173">
        <v>5616</v>
      </c>
      <c r="H57" s="175"/>
      <c r="I57" s="180">
        <v>24</v>
      </c>
      <c r="J57" s="173">
        <v>5640</v>
      </c>
    </row>
    <row r="58" spans="1:11" ht="13.5">
      <c r="A58" s="178">
        <v>2019</v>
      </c>
      <c r="B58" s="181"/>
      <c r="C58" s="175"/>
      <c r="D58" s="175">
        <v>2768</v>
      </c>
      <c r="E58" s="175">
        <v>2448</v>
      </c>
      <c r="F58" s="172" t="s">
        <v>0</v>
      </c>
      <c r="G58" s="173">
        <v>5216</v>
      </c>
      <c r="H58" s="175"/>
      <c r="I58" s="180">
        <v>45</v>
      </c>
      <c r="J58" s="173">
        <v>5261</v>
      </c>
    </row>
    <row r="59" spans="1:11" ht="13.5">
      <c r="A59" s="178">
        <v>2020</v>
      </c>
      <c r="B59" s="181"/>
      <c r="C59" s="175"/>
      <c r="D59" s="175">
        <v>3196</v>
      </c>
      <c r="E59" s="175">
        <v>1919</v>
      </c>
      <c r="F59" s="172" t="s">
        <v>0</v>
      </c>
      <c r="G59" s="173">
        <v>5115</v>
      </c>
      <c r="H59" s="175"/>
      <c r="I59" s="180">
        <v>32</v>
      </c>
      <c r="J59" s="173">
        <v>5147</v>
      </c>
    </row>
    <row r="60" spans="1:11" ht="13.5">
      <c r="A60" s="178">
        <v>2021</v>
      </c>
      <c r="B60" s="181"/>
      <c r="C60" s="175"/>
      <c r="D60" s="175">
        <v>3867</v>
      </c>
      <c r="E60" s="175">
        <v>1675</v>
      </c>
      <c r="F60" s="172" t="s">
        <v>0</v>
      </c>
      <c r="G60" s="173">
        <v>5542</v>
      </c>
      <c r="H60" s="175"/>
      <c r="I60" s="180">
        <v>19</v>
      </c>
      <c r="J60" s="173">
        <v>5562</v>
      </c>
    </row>
    <row r="61" spans="1:11" ht="13.5">
      <c r="A61" s="178">
        <v>2022</v>
      </c>
      <c r="B61" s="181"/>
      <c r="C61" s="175"/>
      <c r="D61" s="175">
        <v>3886</v>
      </c>
      <c r="E61" s="175">
        <v>1565</v>
      </c>
      <c r="F61" s="172" t="s">
        <v>0</v>
      </c>
      <c r="G61" s="173">
        <v>5451</v>
      </c>
      <c r="H61" s="175"/>
      <c r="I61" s="180">
        <v>50</v>
      </c>
      <c r="J61" s="173">
        <v>5501</v>
      </c>
    </row>
    <row r="62" spans="1:11" ht="13.5">
      <c r="A62" s="178">
        <v>2023</v>
      </c>
      <c r="B62" s="181"/>
      <c r="C62" s="175"/>
      <c r="D62" s="175">
        <v>6375</v>
      </c>
      <c r="E62" s="175">
        <v>1245</v>
      </c>
      <c r="F62" s="172" t="s">
        <v>0</v>
      </c>
      <c r="G62" s="173">
        <v>7620</v>
      </c>
      <c r="H62" s="175"/>
      <c r="I62" s="180">
        <v>25</v>
      </c>
      <c r="J62" s="173">
        <v>7645</v>
      </c>
    </row>
    <row r="63" spans="1:11" ht="13.5">
      <c r="A63" s="183">
        <v>2024</v>
      </c>
      <c r="B63" s="184"/>
      <c r="C63" s="185"/>
      <c r="D63" s="185">
        <v>10167</v>
      </c>
      <c r="E63" s="185">
        <v>999</v>
      </c>
      <c r="F63" s="186" t="s">
        <v>0</v>
      </c>
      <c r="G63" s="187">
        <v>11166</v>
      </c>
      <c r="H63" s="185"/>
      <c r="I63" s="188">
        <v>32</v>
      </c>
      <c r="J63" s="187">
        <v>11198</v>
      </c>
      <c r="K63" s="194"/>
    </row>
    <row r="64" spans="1:11" ht="13.5">
      <c r="A64" s="13" t="s">
        <v>266</v>
      </c>
    </row>
    <row r="66" spans="11:11">
      <c r="K66" s="229"/>
    </row>
  </sheetData>
  <mergeCells count="4">
    <mergeCell ref="I7:I8"/>
    <mergeCell ref="A7:A8"/>
    <mergeCell ref="D7:G7"/>
    <mergeCell ref="J7:J8"/>
  </mergeCells>
  <phoneticPr fontId="7"/>
  <pageMargins left="0.7" right="0.7" top="0.75" bottom="0.75" header="0.3" footer="0.3"/>
  <pageSetup paperSize="9" orientation="portrait"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
  <sheetViews>
    <sheetView zoomScaleNormal="100" workbookViewId="0">
      <selection activeCell="A2" sqref="A2"/>
    </sheetView>
  </sheetViews>
  <sheetFormatPr defaultColWidth="9" defaultRowHeight="12.75"/>
  <cols>
    <col min="1" max="4" width="10.625" style="1" customWidth="1"/>
    <col min="5" max="5" width="14" style="1" bestFit="1" customWidth="1"/>
    <col min="6" max="6" width="15.75" style="1" customWidth="1"/>
    <col min="7" max="7" width="13" style="1" bestFit="1" customWidth="1"/>
    <col min="8" max="10" width="9" style="1"/>
    <col min="11" max="11" width="13.875" style="1" bestFit="1" customWidth="1"/>
    <col min="12" max="16384" width="9" style="1"/>
  </cols>
  <sheetData>
    <row r="1" spans="1:11">
      <c r="A1" s="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11" ht="13.5">
      <c r="A3" s="13" t="s">
        <v>4</v>
      </c>
      <c r="B3" s="15"/>
      <c r="C3" s="15"/>
      <c r="D3" s="15"/>
      <c r="E3" s="15"/>
      <c r="F3" s="15"/>
      <c r="G3" s="15"/>
    </row>
    <row r="5" spans="1:11" ht="15">
      <c r="A5" s="260" t="s">
        <v>18</v>
      </c>
      <c r="B5" s="74" t="s">
        <v>19</v>
      </c>
      <c r="C5" s="74" t="s">
        <v>20</v>
      </c>
      <c r="D5" s="74" t="s">
        <v>21</v>
      </c>
      <c r="E5" s="74" t="s">
        <v>22</v>
      </c>
      <c r="F5" s="74" t="s">
        <v>23</v>
      </c>
      <c r="G5" s="74" t="s">
        <v>24</v>
      </c>
      <c r="H5" s="57" t="s">
        <v>25</v>
      </c>
      <c r="I5" s="57" t="s">
        <v>26</v>
      </c>
    </row>
    <row r="6" spans="1:11" ht="15">
      <c r="A6" s="261"/>
      <c r="B6" s="75" t="s">
        <v>27</v>
      </c>
      <c r="C6" s="75" t="s">
        <v>77</v>
      </c>
      <c r="D6" s="75" t="s">
        <v>77</v>
      </c>
      <c r="E6" s="75" t="s">
        <v>28</v>
      </c>
      <c r="F6" s="75" t="s">
        <v>29</v>
      </c>
      <c r="G6" s="48" t="s">
        <v>30</v>
      </c>
      <c r="H6" s="48"/>
      <c r="I6" s="75"/>
    </row>
    <row r="7" spans="1:11" ht="14.25">
      <c r="A7" s="20">
        <v>1980</v>
      </c>
      <c r="B7" s="21">
        <v>144386</v>
      </c>
      <c r="C7" s="127">
        <v>54.4</v>
      </c>
      <c r="D7" s="127">
        <v>24.7</v>
      </c>
      <c r="E7" s="21">
        <v>741</v>
      </c>
      <c r="F7" s="77">
        <v>3</v>
      </c>
      <c r="G7" s="76">
        <v>27</v>
      </c>
      <c r="H7" s="61">
        <v>26</v>
      </c>
      <c r="I7" s="98">
        <v>3.63</v>
      </c>
      <c r="K7" s="228"/>
    </row>
    <row r="8" spans="1:11" ht="14.25">
      <c r="A8" s="20">
        <v>1981</v>
      </c>
      <c r="B8" s="21">
        <v>119043</v>
      </c>
      <c r="C8" s="127">
        <v>51.8</v>
      </c>
      <c r="D8" s="127">
        <v>25.4</v>
      </c>
      <c r="E8" s="21">
        <v>621</v>
      </c>
      <c r="F8" s="77">
        <v>2.44</v>
      </c>
      <c r="G8" s="76">
        <v>23</v>
      </c>
      <c r="H8" s="61">
        <v>27</v>
      </c>
      <c r="I8" s="98">
        <v>4.16</v>
      </c>
      <c r="K8" s="228"/>
    </row>
    <row r="9" spans="1:11" ht="14.25">
      <c r="A9" s="20">
        <v>1982</v>
      </c>
      <c r="B9" s="21">
        <v>99036</v>
      </c>
      <c r="C9" s="127">
        <v>49.6</v>
      </c>
      <c r="D9" s="127">
        <v>23.7</v>
      </c>
      <c r="E9" s="21">
        <v>422</v>
      </c>
      <c r="F9" s="77">
        <v>1.79</v>
      </c>
      <c r="G9" s="76">
        <v>20</v>
      </c>
      <c r="H9" s="61">
        <v>31</v>
      </c>
      <c r="I9" s="98">
        <v>3.99</v>
      </c>
      <c r="K9" s="228"/>
    </row>
    <row r="10" spans="1:11" ht="14.25">
      <c r="A10" s="20">
        <v>1983</v>
      </c>
      <c r="B10" s="21">
        <v>93666</v>
      </c>
      <c r="C10" s="127">
        <v>49</v>
      </c>
      <c r="D10" s="127">
        <v>23.8</v>
      </c>
      <c r="E10" s="21">
        <v>507</v>
      </c>
      <c r="F10" s="77">
        <v>2.13</v>
      </c>
      <c r="G10" s="76">
        <v>19</v>
      </c>
      <c r="H10" s="61">
        <v>32</v>
      </c>
      <c r="I10" s="98">
        <v>3.35</v>
      </c>
      <c r="K10" s="228"/>
    </row>
    <row r="11" spans="1:11" ht="14.25">
      <c r="A11" s="20">
        <v>1984</v>
      </c>
      <c r="B11" s="21">
        <v>121527</v>
      </c>
      <c r="C11" s="127">
        <v>46.3</v>
      </c>
      <c r="D11" s="127">
        <v>24.6</v>
      </c>
      <c r="E11" s="21">
        <v>1526</v>
      </c>
      <c r="F11" s="77">
        <v>6.2</v>
      </c>
      <c r="G11" s="76">
        <v>26</v>
      </c>
      <c r="H11" s="61">
        <v>26</v>
      </c>
      <c r="I11" s="98">
        <v>4.2</v>
      </c>
      <c r="K11" s="228"/>
    </row>
    <row r="12" spans="1:11" ht="14.25">
      <c r="A12" s="20">
        <v>1985</v>
      </c>
      <c r="B12" s="21">
        <v>117468</v>
      </c>
      <c r="C12" s="127">
        <v>41.3</v>
      </c>
      <c r="D12" s="127">
        <v>23.1</v>
      </c>
      <c r="E12" s="21">
        <v>1658</v>
      </c>
      <c r="F12" s="77">
        <v>7.18</v>
      </c>
      <c r="G12" s="76">
        <v>28</v>
      </c>
      <c r="H12" s="61">
        <v>25</v>
      </c>
      <c r="I12" s="98">
        <v>4.74</v>
      </c>
      <c r="K12" s="228"/>
    </row>
    <row r="13" spans="1:11" ht="14.25">
      <c r="A13" s="20">
        <v>1986</v>
      </c>
      <c r="B13" s="21">
        <v>83665</v>
      </c>
      <c r="C13" s="127">
        <v>47.7</v>
      </c>
      <c r="D13" s="127">
        <v>18.7</v>
      </c>
      <c r="E13" s="21">
        <v>1233</v>
      </c>
      <c r="F13" s="77">
        <v>6.6</v>
      </c>
      <c r="G13" s="76">
        <v>18</v>
      </c>
      <c r="H13" s="61">
        <v>29</v>
      </c>
      <c r="I13" s="98">
        <v>4.41</v>
      </c>
      <c r="K13" s="228"/>
    </row>
    <row r="14" spans="1:11" ht="14.25">
      <c r="A14" s="20">
        <v>1987</v>
      </c>
      <c r="B14" s="21">
        <v>94351</v>
      </c>
      <c r="C14" s="127">
        <v>60.9</v>
      </c>
      <c r="D14" s="127">
        <v>15.8</v>
      </c>
      <c r="E14" s="21">
        <v>814</v>
      </c>
      <c r="F14" s="77">
        <v>5.13</v>
      </c>
      <c r="G14" s="76">
        <v>15</v>
      </c>
      <c r="H14" s="61">
        <v>24</v>
      </c>
      <c r="I14" s="98">
        <v>5.08</v>
      </c>
      <c r="K14" s="228"/>
    </row>
    <row r="15" spans="1:11" ht="14.25">
      <c r="A15" s="20">
        <v>1988</v>
      </c>
      <c r="B15" s="21">
        <v>132809</v>
      </c>
      <c r="C15" s="127">
        <v>70.8</v>
      </c>
      <c r="D15" s="127">
        <v>19.2</v>
      </c>
      <c r="E15" s="21">
        <v>1858</v>
      </c>
      <c r="F15" s="77">
        <v>9.69</v>
      </c>
      <c r="G15" s="76">
        <v>19</v>
      </c>
      <c r="H15" s="61">
        <v>21</v>
      </c>
      <c r="I15" s="98">
        <v>5.07</v>
      </c>
      <c r="K15" s="228"/>
    </row>
    <row r="16" spans="1:11" ht="14.25">
      <c r="A16" s="20">
        <v>1989</v>
      </c>
      <c r="B16" s="21">
        <v>142245</v>
      </c>
      <c r="C16" s="127">
        <v>69.400000000000006</v>
      </c>
      <c r="D16" s="127">
        <v>26.8</v>
      </c>
      <c r="E16" s="21">
        <v>655</v>
      </c>
      <c r="F16" s="77">
        <v>2.4500000000000002</v>
      </c>
      <c r="G16" s="76">
        <v>20</v>
      </c>
      <c r="H16" s="61">
        <v>22</v>
      </c>
      <c r="I16" s="98">
        <v>3.83</v>
      </c>
      <c r="K16" s="228"/>
    </row>
    <row r="17" spans="1:11" ht="14.25">
      <c r="A17" s="20">
        <v>1990</v>
      </c>
      <c r="B17" s="21">
        <v>132251</v>
      </c>
      <c r="C17" s="127">
        <v>75.3</v>
      </c>
      <c r="D17" s="127">
        <v>31.2</v>
      </c>
      <c r="E17" s="21">
        <v>648</v>
      </c>
      <c r="F17" s="77">
        <v>2.08</v>
      </c>
      <c r="G17" s="76">
        <v>18</v>
      </c>
      <c r="H17" s="61">
        <v>25</v>
      </c>
      <c r="I17" s="98">
        <v>4.5999999999999996</v>
      </c>
      <c r="K17" s="228"/>
    </row>
    <row r="18" spans="1:11" ht="14.25">
      <c r="A18" s="20">
        <v>1991</v>
      </c>
      <c r="B18" s="21">
        <v>145042</v>
      </c>
      <c r="C18" s="127">
        <v>70.599999999999994</v>
      </c>
      <c r="D18" s="127">
        <v>28.7</v>
      </c>
      <c r="E18" s="21">
        <v>915</v>
      </c>
      <c r="F18" s="77">
        <v>3.19</v>
      </c>
      <c r="G18" s="76">
        <v>21</v>
      </c>
      <c r="H18" s="61">
        <v>21</v>
      </c>
      <c r="I18" s="98">
        <v>4.9800000000000004</v>
      </c>
      <c r="K18" s="228"/>
    </row>
    <row r="19" spans="1:11" ht="14.25">
      <c r="A19" s="20">
        <v>1992</v>
      </c>
      <c r="B19" s="21">
        <v>146028</v>
      </c>
      <c r="C19" s="127">
        <v>62.6</v>
      </c>
      <c r="D19" s="127">
        <v>29</v>
      </c>
      <c r="E19" s="21">
        <v>757</v>
      </c>
      <c r="F19" s="77">
        <v>2.61</v>
      </c>
      <c r="G19" s="76">
        <v>23</v>
      </c>
      <c r="H19" s="61">
        <v>17</v>
      </c>
      <c r="I19" s="98">
        <v>4.8600000000000003</v>
      </c>
      <c r="K19" s="228"/>
    </row>
    <row r="20" spans="1:11" ht="14.25">
      <c r="A20" s="20">
        <v>1993</v>
      </c>
      <c r="B20" s="21">
        <v>90678</v>
      </c>
      <c r="C20" s="127">
        <v>52.8</v>
      </c>
      <c r="D20" s="127">
        <v>26.7</v>
      </c>
      <c r="E20" s="21">
        <v>409</v>
      </c>
      <c r="F20" s="77">
        <v>1.53</v>
      </c>
      <c r="G20" s="76">
        <v>17</v>
      </c>
      <c r="H20" s="61">
        <v>26</v>
      </c>
      <c r="I20" s="98">
        <v>4.74</v>
      </c>
      <c r="K20" s="228"/>
    </row>
    <row r="21" spans="1:11" ht="14.25">
      <c r="A21" s="20">
        <v>1994</v>
      </c>
      <c r="B21" s="21">
        <v>70734</v>
      </c>
      <c r="C21" s="127">
        <v>50.1</v>
      </c>
      <c r="D21" s="127">
        <v>21.9</v>
      </c>
      <c r="E21" s="21">
        <v>315</v>
      </c>
      <c r="F21" s="77">
        <v>1.44</v>
      </c>
      <c r="G21" s="76">
        <v>14</v>
      </c>
      <c r="H21" s="61">
        <v>34</v>
      </c>
      <c r="I21" s="98">
        <v>3.36</v>
      </c>
      <c r="K21" s="228"/>
    </row>
    <row r="22" spans="1:11" ht="14.25">
      <c r="A22" s="20">
        <v>1995</v>
      </c>
      <c r="B22" s="21">
        <v>70557</v>
      </c>
      <c r="C22" s="127">
        <v>49.2</v>
      </c>
      <c r="D22" s="127">
        <v>23.7</v>
      </c>
      <c r="E22" s="21">
        <v>281</v>
      </c>
      <c r="F22" s="77">
        <v>1.19</v>
      </c>
      <c r="G22" s="76">
        <v>14</v>
      </c>
      <c r="H22" s="61">
        <v>36</v>
      </c>
      <c r="I22" s="98">
        <v>3.12</v>
      </c>
      <c r="K22" s="228"/>
    </row>
    <row r="23" spans="1:11" ht="14.25">
      <c r="A23" s="20">
        <v>1996</v>
      </c>
      <c r="B23" s="21">
        <v>90154</v>
      </c>
      <c r="C23" s="127">
        <v>46.2</v>
      </c>
      <c r="D23" s="127">
        <v>28</v>
      </c>
      <c r="E23" s="21">
        <v>240</v>
      </c>
      <c r="F23" s="77">
        <v>0.86</v>
      </c>
      <c r="G23" s="76">
        <v>20</v>
      </c>
      <c r="H23" s="61">
        <v>26</v>
      </c>
      <c r="I23" s="98">
        <v>3.41</v>
      </c>
      <c r="K23" s="228"/>
    </row>
    <row r="24" spans="1:11" ht="14.25">
      <c r="A24" s="20">
        <v>1997</v>
      </c>
      <c r="B24" s="21">
        <v>75712</v>
      </c>
      <c r="C24" s="127">
        <v>36.1</v>
      </c>
      <c r="D24" s="127">
        <v>23.6</v>
      </c>
      <c r="E24" s="21">
        <v>257</v>
      </c>
      <c r="F24" s="77">
        <v>1.0900000000000001</v>
      </c>
      <c r="G24" s="76">
        <v>21</v>
      </c>
      <c r="H24" s="61">
        <v>31</v>
      </c>
      <c r="I24" s="98">
        <v>3.67</v>
      </c>
      <c r="K24" s="228"/>
    </row>
    <row r="25" spans="1:11" ht="14.25">
      <c r="A25" s="20">
        <v>1998</v>
      </c>
      <c r="B25" s="21">
        <v>58447</v>
      </c>
      <c r="C25" s="127">
        <v>29.1</v>
      </c>
      <c r="D25" s="127">
        <v>19</v>
      </c>
      <c r="E25" s="21">
        <v>389</v>
      </c>
      <c r="F25" s="77">
        <v>2.0499999999999998</v>
      </c>
      <c r="G25" s="76">
        <v>20</v>
      </c>
      <c r="H25" s="61">
        <v>36</v>
      </c>
      <c r="I25" s="98">
        <v>2.75</v>
      </c>
      <c r="K25" s="228"/>
    </row>
    <row r="26" spans="1:11" ht="14.25">
      <c r="A26" s="20">
        <v>1999</v>
      </c>
      <c r="B26" s="21">
        <v>51627</v>
      </c>
      <c r="C26" s="127">
        <v>25.6</v>
      </c>
      <c r="D26" s="127">
        <v>16.399999999999999</v>
      </c>
      <c r="E26" s="21">
        <v>241</v>
      </c>
      <c r="F26" s="77">
        <v>1.47</v>
      </c>
      <c r="G26" s="76">
        <v>20</v>
      </c>
      <c r="H26" s="61">
        <v>40</v>
      </c>
      <c r="I26" s="98">
        <v>2.1800000000000002</v>
      </c>
      <c r="K26" s="228"/>
    </row>
    <row r="27" spans="1:11" ht="14.25">
      <c r="A27" s="20">
        <v>2000</v>
      </c>
      <c r="B27" s="21">
        <v>41847</v>
      </c>
      <c r="C27" s="127">
        <v>25.2</v>
      </c>
      <c r="D27" s="127">
        <v>14.4</v>
      </c>
      <c r="E27" s="21">
        <v>199</v>
      </c>
      <c r="F27" s="77">
        <v>1.38</v>
      </c>
      <c r="G27" s="76">
        <v>17</v>
      </c>
      <c r="H27" s="61">
        <v>45</v>
      </c>
      <c r="I27" s="98">
        <v>2.0299999999999998</v>
      </c>
      <c r="K27" s="228"/>
    </row>
    <row r="28" spans="1:11" ht="14.25">
      <c r="A28" s="20">
        <v>2001</v>
      </c>
      <c r="B28" s="21">
        <v>45616</v>
      </c>
      <c r="C28" s="127">
        <v>24.2</v>
      </c>
      <c r="D28" s="127">
        <v>13.4</v>
      </c>
      <c r="E28" s="21">
        <v>133</v>
      </c>
      <c r="F28" s="77">
        <v>0.99</v>
      </c>
      <c r="G28" s="76">
        <v>19</v>
      </c>
      <c r="H28" s="61">
        <v>34</v>
      </c>
      <c r="I28" s="98">
        <v>2.7</v>
      </c>
      <c r="K28" s="228"/>
    </row>
    <row r="29" spans="1:11" ht="14.25">
      <c r="A29" s="20">
        <v>2002</v>
      </c>
      <c r="B29" s="21">
        <v>59359</v>
      </c>
      <c r="C29" s="127">
        <v>22.2</v>
      </c>
      <c r="D29" s="127">
        <v>13.1</v>
      </c>
      <c r="E29" s="21">
        <v>85</v>
      </c>
      <c r="F29" s="77">
        <v>0.65</v>
      </c>
      <c r="G29" s="76">
        <v>27</v>
      </c>
      <c r="H29" s="61">
        <v>18</v>
      </c>
      <c r="I29" s="98">
        <v>4.74</v>
      </c>
      <c r="K29" s="228"/>
    </row>
    <row r="30" spans="1:11" ht="14.25">
      <c r="A30" s="20">
        <v>2003</v>
      </c>
      <c r="B30" s="21">
        <v>32896</v>
      </c>
      <c r="C30" s="127">
        <v>16.5</v>
      </c>
      <c r="D30" s="127">
        <v>10</v>
      </c>
      <c r="E30" s="21">
        <v>65</v>
      </c>
      <c r="F30" s="77">
        <v>0.65</v>
      </c>
      <c r="G30" s="76">
        <v>20</v>
      </c>
      <c r="H30" s="61">
        <v>36</v>
      </c>
      <c r="I30" s="98">
        <v>2.97</v>
      </c>
      <c r="K30" s="228"/>
    </row>
    <row r="31" spans="1:11" ht="14.25">
      <c r="A31" s="20">
        <v>2004</v>
      </c>
      <c r="B31" s="21">
        <v>33467</v>
      </c>
      <c r="C31" s="127">
        <v>14</v>
      </c>
      <c r="D31" s="127">
        <v>8.9</v>
      </c>
      <c r="E31" s="21">
        <v>80</v>
      </c>
      <c r="F31" s="77">
        <v>0.9</v>
      </c>
      <c r="G31" s="76">
        <v>24</v>
      </c>
      <c r="H31" s="61">
        <v>24</v>
      </c>
      <c r="I31" s="98">
        <v>3.67</v>
      </c>
      <c r="K31" s="228"/>
    </row>
    <row r="32" spans="1:11" ht="14.25">
      <c r="A32" s="20">
        <v>2005</v>
      </c>
      <c r="B32" s="21">
        <v>25983</v>
      </c>
      <c r="C32" s="127">
        <v>10.8</v>
      </c>
      <c r="D32" s="127">
        <v>7.8</v>
      </c>
      <c r="E32" s="21">
        <v>168</v>
      </c>
      <c r="F32" s="77">
        <v>2.16</v>
      </c>
      <c r="G32" s="76">
        <v>24</v>
      </c>
      <c r="H32" s="61">
        <v>24</v>
      </c>
      <c r="I32" s="98">
        <v>4.07</v>
      </c>
      <c r="K32" s="228"/>
    </row>
    <row r="33" spans="1:11" ht="14.25">
      <c r="A33" s="20">
        <v>2006</v>
      </c>
      <c r="B33" s="21">
        <v>20873</v>
      </c>
      <c r="C33" s="127">
        <v>7.6</v>
      </c>
      <c r="D33" s="127">
        <v>5</v>
      </c>
      <c r="E33" s="21">
        <v>396</v>
      </c>
      <c r="F33" s="77">
        <v>7.92</v>
      </c>
      <c r="G33" s="76">
        <v>27</v>
      </c>
      <c r="H33" s="61">
        <v>33</v>
      </c>
      <c r="I33" s="98">
        <v>3.79</v>
      </c>
      <c r="K33" s="228"/>
    </row>
    <row r="34" spans="1:11" ht="14.25">
      <c r="A34" s="20">
        <v>2007</v>
      </c>
      <c r="B34" s="21">
        <v>18244</v>
      </c>
      <c r="C34" s="127">
        <v>6.9</v>
      </c>
      <c r="D34" s="127">
        <v>3.6</v>
      </c>
      <c r="E34" s="21">
        <v>27</v>
      </c>
      <c r="F34" s="77">
        <v>0.74</v>
      </c>
      <c r="G34" s="76">
        <v>26</v>
      </c>
      <c r="H34" s="61">
        <v>29</v>
      </c>
      <c r="I34" s="98">
        <v>3.89</v>
      </c>
      <c r="K34" s="228"/>
    </row>
    <row r="35" spans="1:11" ht="14.25">
      <c r="A35" s="20">
        <v>2008</v>
      </c>
      <c r="B35" s="21">
        <v>18515</v>
      </c>
      <c r="C35" s="127">
        <v>9</v>
      </c>
      <c r="D35" s="127">
        <v>2.9</v>
      </c>
      <c r="E35" s="21">
        <v>31</v>
      </c>
      <c r="F35" s="77">
        <v>1.06</v>
      </c>
      <c r="G35" s="76">
        <v>21</v>
      </c>
      <c r="H35" s="61">
        <v>29</v>
      </c>
      <c r="I35" s="144">
        <v>3.73</v>
      </c>
      <c r="K35" s="228"/>
    </row>
    <row r="36" spans="1:11" ht="14.25">
      <c r="A36" s="20">
        <v>2009</v>
      </c>
      <c r="B36" s="21">
        <v>14533</v>
      </c>
      <c r="C36" s="127">
        <v>9.4</v>
      </c>
      <c r="D36" s="127">
        <v>3</v>
      </c>
      <c r="E36" s="21">
        <v>25</v>
      </c>
      <c r="F36" s="77">
        <v>0.82</v>
      </c>
      <c r="G36" s="76">
        <v>15</v>
      </c>
      <c r="H36" s="61">
        <v>35</v>
      </c>
      <c r="I36" s="98">
        <v>2.91</v>
      </c>
      <c r="K36" s="228"/>
    </row>
    <row r="37" spans="1:11" ht="14.25">
      <c r="A37" s="20">
        <v>2010</v>
      </c>
      <c r="B37" s="21">
        <v>15187</v>
      </c>
      <c r="C37" s="127">
        <v>8.9</v>
      </c>
      <c r="D37" s="127">
        <v>4.3</v>
      </c>
      <c r="E37" s="21">
        <v>102</v>
      </c>
      <c r="F37" s="77">
        <v>2.4</v>
      </c>
      <c r="G37" s="76">
        <v>17</v>
      </c>
      <c r="H37" s="61">
        <v>35</v>
      </c>
      <c r="I37" s="98">
        <v>2.79</v>
      </c>
      <c r="K37" s="228"/>
    </row>
    <row r="38" spans="1:11" ht="14.25">
      <c r="A38" s="20">
        <v>2011</v>
      </c>
      <c r="B38" s="21">
        <v>10637</v>
      </c>
      <c r="C38" s="127">
        <v>7.6</v>
      </c>
      <c r="D38" s="127">
        <v>5.5</v>
      </c>
      <c r="E38" s="142">
        <v>34</v>
      </c>
      <c r="F38" s="77">
        <v>0.63</v>
      </c>
      <c r="G38" s="145">
        <v>14</v>
      </c>
      <c r="H38" s="61">
        <v>42</v>
      </c>
      <c r="I38" s="98">
        <v>1.89</v>
      </c>
      <c r="K38" s="228"/>
    </row>
    <row r="39" spans="1:11" ht="14.25">
      <c r="A39" s="20">
        <v>2012</v>
      </c>
      <c r="B39" s="142">
        <v>11813</v>
      </c>
      <c r="C39" s="146">
        <v>7</v>
      </c>
      <c r="D39" s="146">
        <v>5.0999999999999996</v>
      </c>
      <c r="E39" s="142">
        <v>186</v>
      </c>
      <c r="F39" s="147">
        <v>3.65</v>
      </c>
      <c r="G39" s="145">
        <v>17</v>
      </c>
      <c r="H39" s="61">
        <v>38</v>
      </c>
      <c r="I39" s="98">
        <v>2.5099999999999998</v>
      </c>
      <c r="K39" s="228"/>
    </row>
    <row r="40" spans="1:11" ht="14.25">
      <c r="A40" s="20">
        <v>2013</v>
      </c>
      <c r="B40" s="142">
        <v>9888</v>
      </c>
      <c r="C40" s="146">
        <v>5.9</v>
      </c>
      <c r="D40" s="146">
        <v>3.9</v>
      </c>
      <c r="E40" s="142">
        <v>52</v>
      </c>
      <c r="F40" s="147">
        <v>1.32</v>
      </c>
      <c r="G40" s="145">
        <v>17</v>
      </c>
      <c r="H40" s="61">
        <v>37</v>
      </c>
      <c r="I40" s="98">
        <v>2.4500000000000002</v>
      </c>
      <c r="K40" s="228"/>
    </row>
    <row r="41" spans="1:11" ht="14.25">
      <c r="A41" s="20">
        <v>2014</v>
      </c>
      <c r="B41" s="142">
        <v>7085</v>
      </c>
      <c r="C41" s="146">
        <v>6.2</v>
      </c>
      <c r="D41" s="146">
        <v>3.1</v>
      </c>
      <c r="E41" s="142">
        <v>63</v>
      </c>
      <c r="F41" s="147">
        <v>2.0099999999999998</v>
      </c>
      <c r="G41" s="145">
        <v>11</v>
      </c>
      <c r="H41" s="61">
        <v>37</v>
      </c>
      <c r="I41" s="98">
        <v>2.37</v>
      </c>
      <c r="K41" s="228"/>
    </row>
    <row r="42" spans="1:11" ht="14.25">
      <c r="A42" s="20">
        <v>2015</v>
      </c>
      <c r="B42" s="142">
        <v>5389</v>
      </c>
      <c r="C42" s="146">
        <v>6.5</v>
      </c>
      <c r="D42" s="146">
        <v>3.1</v>
      </c>
      <c r="E42" s="142">
        <v>165</v>
      </c>
      <c r="F42" s="147">
        <v>5.32</v>
      </c>
      <c r="G42" s="145">
        <v>8</v>
      </c>
      <c r="H42" s="61">
        <v>54</v>
      </c>
      <c r="I42" s="98">
        <v>1.32</v>
      </c>
      <c r="K42" s="228"/>
    </row>
    <row r="43" spans="1:11" ht="14.25">
      <c r="A43" s="20">
        <v>2016</v>
      </c>
      <c r="B43" s="142">
        <v>6041</v>
      </c>
      <c r="C43" s="146">
        <v>6.8</v>
      </c>
      <c r="D43" s="146">
        <v>3.4</v>
      </c>
      <c r="E43" s="142">
        <v>312</v>
      </c>
      <c r="F43" s="147">
        <v>9.06</v>
      </c>
      <c r="G43" s="145">
        <v>9</v>
      </c>
      <c r="H43" s="61">
        <v>57</v>
      </c>
      <c r="I43" s="98">
        <v>1.19</v>
      </c>
      <c r="K43" s="228"/>
    </row>
    <row r="44" spans="1:11" ht="14.25">
      <c r="A44" s="20">
        <v>2017</v>
      </c>
      <c r="B44" s="142">
        <v>5315</v>
      </c>
      <c r="C44" s="146">
        <v>7.6</v>
      </c>
      <c r="D44" s="146">
        <v>4.2</v>
      </c>
      <c r="E44" s="142">
        <v>53</v>
      </c>
      <c r="F44" s="147">
        <v>1.26</v>
      </c>
      <c r="G44" s="145">
        <v>7</v>
      </c>
      <c r="H44" s="61">
        <v>61</v>
      </c>
      <c r="I44" s="98">
        <v>1</v>
      </c>
      <c r="K44" s="228"/>
    </row>
    <row r="45" spans="1:11" ht="14.25">
      <c r="A45" s="20">
        <v>2018</v>
      </c>
      <c r="B45" s="142">
        <v>5640</v>
      </c>
      <c r="C45" s="146">
        <v>9.9</v>
      </c>
      <c r="D45" s="146">
        <v>4.3</v>
      </c>
      <c r="E45" s="142">
        <v>214</v>
      </c>
      <c r="F45" s="147">
        <v>4.95</v>
      </c>
      <c r="G45" s="145">
        <v>6</v>
      </c>
      <c r="H45" s="61">
        <v>61</v>
      </c>
      <c r="I45" s="98">
        <v>0.98</v>
      </c>
      <c r="K45" s="228"/>
    </row>
    <row r="46" spans="1:11" ht="14.25">
      <c r="A46" s="20">
        <v>2019</v>
      </c>
      <c r="B46" s="142">
        <v>5261</v>
      </c>
      <c r="C46" s="146">
        <v>11.2</v>
      </c>
      <c r="D46" s="146">
        <v>4.7</v>
      </c>
      <c r="E46" s="142">
        <v>632</v>
      </c>
      <c r="F46" s="147">
        <v>13.32</v>
      </c>
      <c r="G46" s="145">
        <v>5</v>
      </c>
      <c r="H46" s="61">
        <v>66</v>
      </c>
      <c r="I46" s="98">
        <v>0.81</v>
      </c>
      <c r="K46" s="228"/>
    </row>
    <row r="47" spans="1:11" ht="14.25">
      <c r="A47" s="20">
        <v>2020</v>
      </c>
      <c r="B47" s="142">
        <v>5147</v>
      </c>
      <c r="C47" s="146">
        <v>13.1</v>
      </c>
      <c r="D47" s="146">
        <v>6.3</v>
      </c>
      <c r="E47" s="142">
        <v>61</v>
      </c>
      <c r="F47" s="147">
        <v>0.96</v>
      </c>
      <c r="G47" s="145">
        <v>4</v>
      </c>
      <c r="H47" s="61">
        <v>72</v>
      </c>
      <c r="I47" s="98">
        <v>0.59</v>
      </c>
      <c r="K47" s="228"/>
    </row>
    <row r="48" spans="1:11" ht="14.25">
      <c r="A48" s="20">
        <v>2021</v>
      </c>
      <c r="B48" s="142">
        <v>5562</v>
      </c>
      <c r="C48" s="146">
        <v>18.2</v>
      </c>
      <c r="D48" s="146">
        <v>8.5</v>
      </c>
      <c r="E48" s="142">
        <v>461</v>
      </c>
      <c r="F48" s="147">
        <v>5.44</v>
      </c>
      <c r="G48" s="145">
        <v>3</v>
      </c>
      <c r="H48" s="61">
        <v>73</v>
      </c>
      <c r="I48" s="98">
        <v>0.57999999999999996</v>
      </c>
      <c r="K48" s="228"/>
    </row>
    <row r="49" spans="1:11" ht="14.25">
      <c r="A49" s="20">
        <v>2022</v>
      </c>
      <c r="B49" s="142">
        <v>5501</v>
      </c>
      <c r="C49" s="146">
        <v>20.8</v>
      </c>
      <c r="D49" s="146">
        <v>9.4</v>
      </c>
      <c r="E49" s="142">
        <v>691</v>
      </c>
      <c r="F49" s="147">
        <v>7.33</v>
      </c>
      <c r="G49" s="145">
        <v>3</v>
      </c>
      <c r="H49" s="61">
        <v>75</v>
      </c>
      <c r="I49" s="98">
        <v>0.51</v>
      </c>
      <c r="K49" s="228"/>
    </row>
    <row r="50" spans="1:11" ht="14.25">
      <c r="A50" s="20">
        <v>2023</v>
      </c>
      <c r="B50" s="142">
        <v>7645</v>
      </c>
      <c r="C50" s="146">
        <v>24.9</v>
      </c>
      <c r="D50" s="146">
        <v>12.1</v>
      </c>
      <c r="E50" s="142" t="s">
        <v>82</v>
      </c>
      <c r="F50" s="142" t="s">
        <v>82</v>
      </c>
      <c r="G50" s="145">
        <v>3</v>
      </c>
      <c r="H50" s="61">
        <v>69</v>
      </c>
      <c r="I50" s="98">
        <v>0.66</v>
      </c>
      <c r="K50"/>
    </row>
    <row r="51" spans="1:11" ht="14.25">
      <c r="A51" s="148">
        <v>2024</v>
      </c>
      <c r="B51" s="143">
        <v>11198</v>
      </c>
      <c r="C51" s="149">
        <v>31</v>
      </c>
      <c r="D51" s="149">
        <v>16.2</v>
      </c>
      <c r="E51" s="143" t="s">
        <v>82</v>
      </c>
      <c r="F51" s="143" t="s">
        <v>82</v>
      </c>
      <c r="G51" s="150">
        <v>4</v>
      </c>
      <c r="H51" s="151">
        <v>63</v>
      </c>
      <c r="I51" s="152">
        <v>0.91</v>
      </c>
      <c r="K51"/>
    </row>
    <row r="52" spans="1:11" ht="56.25" customHeight="1">
      <c r="A52" s="262" t="s">
        <v>185</v>
      </c>
      <c r="B52" s="262"/>
      <c r="C52" s="262"/>
      <c r="D52" s="262"/>
      <c r="E52" s="262"/>
      <c r="F52" s="262"/>
      <c r="G52" s="262"/>
      <c r="H52" s="262"/>
      <c r="I52" s="262"/>
    </row>
  </sheetData>
  <mergeCells count="2">
    <mergeCell ref="A5:A6"/>
    <mergeCell ref="A52:I52"/>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zoomScale="110" zoomScaleNormal="110" workbookViewId="0">
      <selection activeCell="A2" sqref="A2"/>
    </sheetView>
  </sheetViews>
  <sheetFormatPr defaultColWidth="9" defaultRowHeight="12.75"/>
  <cols>
    <col min="1" max="1" width="15.5" style="1" customWidth="1"/>
    <col min="2" max="10" width="7.5" style="1" customWidth="1"/>
    <col min="11" max="19" width="9" style="1"/>
    <col min="20" max="20" width="16.125" style="1" bestFit="1" customWidth="1"/>
    <col min="21" max="16384" width="9" style="1"/>
  </cols>
  <sheetData>
    <row r="1" spans="1:10">
      <c r="A1" s="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10" ht="17.45" customHeight="1">
      <c r="A3" s="14" t="s">
        <v>168</v>
      </c>
      <c r="B3" s="15"/>
      <c r="C3" s="15"/>
      <c r="D3" s="15"/>
      <c r="E3" s="15"/>
      <c r="F3" s="15"/>
      <c r="G3" s="15"/>
      <c r="H3" s="15"/>
      <c r="I3" s="15"/>
      <c r="J3" s="15"/>
    </row>
    <row r="4" spans="1:10" ht="17.45" customHeight="1">
      <c r="A4" s="195"/>
      <c r="B4" s="196" t="s">
        <v>186</v>
      </c>
      <c r="C4" s="196" t="s">
        <v>187</v>
      </c>
      <c r="D4" s="196" t="s">
        <v>188</v>
      </c>
      <c r="E4" s="196" t="s">
        <v>189</v>
      </c>
      <c r="F4" s="196" t="s">
        <v>190</v>
      </c>
      <c r="G4" s="196" t="s">
        <v>191</v>
      </c>
      <c r="H4" s="196" t="s">
        <v>192</v>
      </c>
      <c r="I4" s="196" t="s">
        <v>193</v>
      </c>
      <c r="J4" s="196" t="s">
        <v>194</v>
      </c>
    </row>
    <row r="5" spans="1:10" ht="17.45" customHeight="1">
      <c r="A5" s="197" t="s">
        <v>195</v>
      </c>
      <c r="B5" s="198">
        <v>113</v>
      </c>
      <c r="C5" s="198">
        <v>178</v>
      </c>
      <c r="D5" s="198">
        <v>290</v>
      </c>
      <c r="E5" s="198">
        <v>377</v>
      </c>
      <c r="F5" s="198">
        <v>456</v>
      </c>
      <c r="G5" s="198">
        <v>518</v>
      </c>
      <c r="H5" s="198">
        <v>538</v>
      </c>
      <c r="I5" s="198">
        <v>581</v>
      </c>
      <c r="J5" s="198">
        <v>640</v>
      </c>
    </row>
    <row r="6" spans="1:10" ht="17.45" customHeight="1">
      <c r="A6" s="199" t="s">
        <v>196</v>
      </c>
      <c r="B6" s="200">
        <v>78</v>
      </c>
      <c r="C6" s="200">
        <v>169</v>
      </c>
      <c r="D6" s="200">
        <v>268</v>
      </c>
      <c r="E6" s="200">
        <v>360</v>
      </c>
      <c r="F6" s="200">
        <v>438</v>
      </c>
      <c r="G6" s="200">
        <v>501</v>
      </c>
      <c r="H6" s="200">
        <v>550</v>
      </c>
      <c r="I6" s="200">
        <v>588</v>
      </c>
      <c r="J6" s="200">
        <v>636</v>
      </c>
    </row>
    <row r="7" spans="1:10" ht="13.5">
      <c r="A7" s="15"/>
      <c r="B7" s="15"/>
      <c r="C7" s="15"/>
      <c r="D7" s="15"/>
      <c r="E7" s="15"/>
      <c r="F7" s="15"/>
      <c r="G7" s="15"/>
      <c r="H7" s="15"/>
      <c r="I7" s="15"/>
      <c r="J7" s="15"/>
    </row>
    <row r="8" spans="1:10" ht="17.45" customHeight="1">
      <c r="A8" s="15"/>
      <c r="B8" s="15"/>
      <c r="C8" s="15"/>
      <c r="D8" s="15"/>
      <c r="E8" s="15"/>
      <c r="F8" s="15"/>
      <c r="G8" s="15"/>
      <c r="H8" s="15"/>
      <c r="I8" s="15"/>
      <c r="J8" s="15"/>
    </row>
    <row r="9" spans="1:10" ht="17.45" customHeight="1">
      <c r="A9" s="14" t="s">
        <v>180</v>
      </c>
      <c r="B9" s="15"/>
      <c r="C9" s="15"/>
      <c r="D9" s="15"/>
      <c r="E9" s="15"/>
      <c r="F9" s="15"/>
      <c r="G9" s="15"/>
      <c r="H9" s="15"/>
      <c r="I9" s="15"/>
      <c r="J9" s="15"/>
    </row>
    <row r="10" spans="1:10" ht="17.45" customHeight="1">
      <c r="A10" s="195"/>
      <c r="B10" s="196" t="s">
        <v>186</v>
      </c>
      <c r="C10" s="196" t="s">
        <v>187</v>
      </c>
      <c r="D10" s="196" t="s">
        <v>188</v>
      </c>
      <c r="E10" s="196" t="s">
        <v>189</v>
      </c>
      <c r="F10" s="196" t="s">
        <v>190</v>
      </c>
      <c r="G10" s="196" t="s">
        <v>191</v>
      </c>
      <c r="H10" s="196" t="s">
        <v>192</v>
      </c>
      <c r="I10" s="196" t="s">
        <v>193</v>
      </c>
      <c r="J10" s="196" t="s">
        <v>194</v>
      </c>
    </row>
    <row r="11" spans="1:10" ht="17.45" customHeight="1">
      <c r="A11" s="197" t="s">
        <v>195</v>
      </c>
      <c r="B11" s="198">
        <v>0</v>
      </c>
      <c r="C11" s="198">
        <v>31</v>
      </c>
      <c r="D11" s="198">
        <v>89</v>
      </c>
      <c r="E11" s="198">
        <v>99</v>
      </c>
      <c r="F11" s="198">
        <v>100</v>
      </c>
      <c r="G11" s="198">
        <v>100</v>
      </c>
      <c r="H11" s="198">
        <v>100</v>
      </c>
      <c r="I11" s="198">
        <v>100</v>
      </c>
      <c r="J11" s="198">
        <v>100</v>
      </c>
    </row>
    <row r="12" spans="1:10" ht="17.45" customHeight="1">
      <c r="A12" s="199" t="s">
        <v>196</v>
      </c>
      <c r="B12" s="200">
        <v>4</v>
      </c>
      <c r="C12" s="200">
        <v>25</v>
      </c>
      <c r="D12" s="200">
        <v>73</v>
      </c>
      <c r="E12" s="200">
        <v>91</v>
      </c>
      <c r="F12" s="200">
        <v>97</v>
      </c>
      <c r="G12" s="200">
        <v>97</v>
      </c>
      <c r="H12" s="200">
        <v>97</v>
      </c>
      <c r="I12" s="200">
        <v>97</v>
      </c>
      <c r="J12" s="200">
        <v>97</v>
      </c>
    </row>
    <row r="13" spans="1:10" ht="17.45" customHeight="1">
      <c r="A13" s="15"/>
      <c r="B13" s="15"/>
      <c r="C13" s="15"/>
      <c r="D13" s="15"/>
      <c r="E13" s="15"/>
      <c r="F13" s="15"/>
      <c r="G13" s="15"/>
      <c r="H13" s="15"/>
      <c r="I13" s="15"/>
      <c r="J13" s="15"/>
    </row>
    <row r="14" spans="1:10" ht="17.45" customHeight="1">
      <c r="A14" s="14" t="s">
        <v>181</v>
      </c>
      <c r="B14" s="15"/>
      <c r="C14" s="15"/>
      <c r="D14" s="15"/>
      <c r="E14" s="15"/>
      <c r="F14" s="15"/>
      <c r="G14" s="15"/>
      <c r="H14" s="15"/>
      <c r="I14" s="15"/>
      <c r="J14" s="15"/>
    </row>
    <row r="15" spans="1:10" ht="17.45" customHeight="1">
      <c r="A15" s="201"/>
      <c r="B15" s="196" t="s">
        <v>186</v>
      </c>
      <c r="C15" s="196" t="s">
        <v>187</v>
      </c>
      <c r="D15" s="196" t="s">
        <v>188</v>
      </c>
      <c r="E15" s="196" t="s">
        <v>189</v>
      </c>
      <c r="F15" s="196" t="s">
        <v>190</v>
      </c>
      <c r="G15" s="196" t="s">
        <v>191</v>
      </c>
      <c r="H15" s="196" t="s">
        <v>192</v>
      </c>
      <c r="I15" s="196" t="s">
        <v>193</v>
      </c>
      <c r="J15" s="196" t="s">
        <v>194</v>
      </c>
    </row>
    <row r="16" spans="1:10" ht="17.45" customHeight="1">
      <c r="A16" s="201" t="s">
        <v>195</v>
      </c>
      <c r="B16" s="198">
        <v>9</v>
      </c>
      <c r="C16" s="198">
        <v>48</v>
      </c>
      <c r="D16" s="198">
        <v>90</v>
      </c>
      <c r="E16" s="198">
        <v>99</v>
      </c>
      <c r="F16" s="198">
        <v>100</v>
      </c>
      <c r="G16" s="198">
        <v>100</v>
      </c>
      <c r="H16" s="198">
        <v>100</v>
      </c>
      <c r="I16" s="198">
        <v>100</v>
      </c>
      <c r="J16" s="198">
        <v>100</v>
      </c>
    </row>
    <row r="17" spans="1:10" ht="17.45" customHeight="1">
      <c r="A17" s="199" t="s">
        <v>196</v>
      </c>
      <c r="B17" s="200">
        <v>6</v>
      </c>
      <c r="C17" s="200">
        <v>44</v>
      </c>
      <c r="D17" s="200">
        <v>83</v>
      </c>
      <c r="E17" s="200">
        <v>92</v>
      </c>
      <c r="F17" s="200">
        <v>97</v>
      </c>
      <c r="G17" s="200">
        <v>97</v>
      </c>
      <c r="H17" s="200">
        <v>97</v>
      </c>
      <c r="I17" s="200">
        <v>97</v>
      </c>
      <c r="J17" s="200">
        <v>97</v>
      </c>
    </row>
    <row r="18" spans="1:10" ht="14.25" customHeight="1">
      <c r="B18" s="153"/>
      <c r="C18" s="153"/>
      <c r="D18" s="153"/>
      <c r="E18" s="153"/>
      <c r="F18" s="153"/>
      <c r="G18" s="153"/>
      <c r="H18" s="153"/>
      <c r="I18" s="153"/>
      <c r="J18" s="153"/>
    </row>
    <row r="19" spans="1:10" ht="14.25" customHeight="1"/>
    <row r="20" spans="1:10" s="12" customFormat="1" ht="13.5"/>
    <row r="21" spans="1:10" s="12" customFormat="1" ht="13.5"/>
    <row r="22" spans="1:10" ht="71.099999999999994" customHeight="1">
      <c r="A22" s="12"/>
    </row>
    <row r="23" spans="1:10">
      <c r="A23" s="130"/>
    </row>
    <row r="24" spans="1:10">
      <c r="A24" s="130"/>
    </row>
    <row r="25" spans="1:10">
      <c r="A25" s="130"/>
    </row>
    <row r="26" spans="1:10">
      <c r="A26" s="130"/>
    </row>
    <row r="27" spans="1:10" ht="14.25">
      <c r="A27" s="131"/>
      <c r="B27"/>
      <c r="C27"/>
      <c r="D27"/>
      <c r="E27"/>
      <c r="F27"/>
    </row>
    <row r="28" spans="1:10">
      <c r="A28" s="130"/>
    </row>
    <row r="29" spans="1:10">
      <c r="A29" s="130"/>
    </row>
    <row r="30" spans="1:10">
      <c r="A30" s="130"/>
    </row>
    <row r="31" spans="1:10">
      <c r="A31" s="130"/>
    </row>
    <row r="32" spans="1:10" ht="14.1" customHeight="1"/>
    <row r="33" ht="14.1" customHeight="1"/>
    <row r="34" ht="14.1" customHeight="1"/>
    <row r="35" ht="14.1" customHeight="1"/>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A5C84-84D7-44DB-85C5-00656F67AF99}">
  <dimension ref="A1:R72"/>
  <sheetViews>
    <sheetView zoomScale="85" zoomScaleNormal="85" workbookViewId="0">
      <selection activeCell="A2" sqref="A2"/>
    </sheetView>
  </sheetViews>
  <sheetFormatPr defaultRowHeight="13.5"/>
  <cols>
    <col min="1" max="1" width="13.875" customWidth="1"/>
    <col min="2" max="16" width="5.5" customWidth="1"/>
  </cols>
  <sheetData>
    <row r="1" spans="1:16">
      <c r="A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16">
      <c r="A3" t="s">
        <v>153</v>
      </c>
    </row>
    <row r="5" spans="1:16">
      <c r="A5" t="s">
        <v>67</v>
      </c>
    </row>
    <row r="6" spans="1:16" ht="14.1" customHeight="1">
      <c r="A6" s="109" t="s">
        <v>15</v>
      </c>
      <c r="B6" s="109">
        <v>2025</v>
      </c>
      <c r="C6" s="109">
        <v>2026</v>
      </c>
      <c r="D6" s="109">
        <v>2027</v>
      </c>
      <c r="E6" s="109">
        <v>2028</v>
      </c>
      <c r="F6" s="109">
        <v>2029</v>
      </c>
      <c r="G6" s="109">
        <v>2030</v>
      </c>
      <c r="H6" s="109">
        <v>2031</v>
      </c>
      <c r="I6" s="109">
        <v>2032</v>
      </c>
      <c r="J6" s="109">
        <v>2033</v>
      </c>
      <c r="K6" s="109">
        <v>2034</v>
      </c>
      <c r="L6" s="109">
        <v>2035</v>
      </c>
      <c r="M6" s="109">
        <v>2036</v>
      </c>
      <c r="N6" s="109">
        <v>2041</v>
      </c>
      <c r="O6" s="109">
        <v>2046</v>
      </c>
      <c r="P6" s="109">
        <v>2056</v>
      </c>
    </row>
    <row r="7" spans="1:16" ht="14.1" customHeight="1">
      <c r="A7" s="110">
        <v>1</v>
      </c>
      <c r="B7" s="264">
        <v>0</v>
      </c>
      <c r="C7" s="264">
        <v>0</v>
      </c>
      <c r="D7" s="107">
        <v>2</v>
      </c>
      <c r="E7" s="107">
        <v>18</v>
      </c>
      <c r="F7" s="107">
        <v>26</v>
      </c>
      <c r="G7" s="107">
        <v>29</v>
      </c>
      <c r="H7" s="107">
        <v>34</v>
      </c>
      <c r="I7" s="107">
        <v>39</v>
      </c>
      <c r="J7" s="107">
        <v>43</v>
      </c>
      <c r="K7" s="107">
        <v>44</v>
      </c>
      <c r="L7" s="107">
        <v>45</v>
      </c>
      <c r="M7" s="107">
        <v>45</v>
      </c>
      <c r="N7" s="107">
        <v>46</v>
      </c>
      <c r="O7" s="107">
        <v>45</v>
      </c>
      <c r="P7" s="107">
        <v>45</v>
      </c>
    </row>
    <row r="8" spans="1:16" ht="14.1" customHeight="1">
      <c r="A8" s="111">
        <v>0.9</v>
      </c>
      <c r="B8" s="265"/>
      <c r="C8" s="265"/>
      <c r="D8" s="106">
        <v>2</v>
      </c>
      <c r="E8" s="106">
        <v>20</v>
      </c>
      <c r="F8" s="106">
        <v>28</v>
      </c>
      <c r="G8" s="106">
        <v>32</v>
      </c>
      <c r="H8" s="106">
        <v>37</v>
      </c>
      <c r="I8" s="106">
        <v>42</v>
      </c>
      <c r="J8" s="106">
        <v>46</v>
      </c>
      <c r="K8" s="106">
        <v>48</v>
      </c>
      <c r="L8" s="106">
        <v>49</v>
      </c>
      <c r="M8" s="106">
        <v>50</v>
      </c>
      <c r="N8" s="106">
        <v>50</v>
      </c>
      <c r="O8" s="106">
        <v>50</v>
      </c>
      <c r="P8" s="106">
        <v>50</v>
      </c>
    </row>
    <row r="9" spans="1:16" ht="14.1" customHeight="1">
      <c r="A9" s="110">
        <v>0.8</v>
      </c>
      <c r="B9" s="265"/>
      <c r="C9" s="267"/>
      <c r="D9" s="107">
        <v>2</v>
      </c>
      <c r="E9" s="107">
        <v>22</v>
      </c>
      <c r="F9" s="107">
        <v>32</v>
      </c>
      <c r="G9" s="107">
        <v>34</v>
      </c>
      <c r="H9" s="107">
        <v>40</v>
      </c>
      <c r="I9" s="107">
        <v>46</v>
      </c>
      <c r="J9" s="107">
        <v>49</v>
      </c>
      <c r="K9" s="107">
        <v>52</v>
      </c>
      <c r="L9" s="107">
        <v>53</v>
      </c>
      <c r="M9" s="107">
        <v>54</v>
      </c>
      <c r="N9" s="107">
        <v>55</v>
      </c>
      <c r="O9" s="107">
        <v>55</v>
      </c>
      <c r="P9" s="107">
        <v>55</v>
      </c>
    </row>
    <row r="10" spans="1:16" ht="14.1" customHeight="1">
      <c r="A10" s="111">
        <v>0.7</v>
      </c>
      <c r="B10" s="265"/>
      <c r="C10" s="265"/>
      <c r="D10" s="108">
        <v>3</v>
      </c>
      <c r="E10" s="108">
        <v>25</v>
      </c>
      <c r="F10" s="108">
        <v>35</v>
      </c>
      <c r="G10" s="108">
        <v>38</v>
      </c>
      <c r="H10" s="108">
        <v>43</v>
      </c>
      <c r="I10" s="108">
        <v>49</v>
      </c>
      <c r="J10" s="108">
        <v>53</v>
      </c>
      <c r="K10" s="108">
        <v>56</v>
      </c>
      <c r="L10" s="108">
        <v>58</v>
      </c>
      <c r="M10" s="108">
        <v>59</v>
      </c>
      <c r="N10" s="108">
        <v>60</v>
      </c>
      <c r="O10" s="108">
        <v>61</v>
      </c>
      <c r="P10" s="108">
        <v>61</v>
      </c>
    </row>
    <row r="11" spans="1:16" ht="14.1" customHeight="1">
      <c r="A11" s="111">
        <v>0.6</v>
      </c>
      <c r="B11" s="265"/>
      <c r="C11" s="265"/>
      <c r="D11" s="107">
        <v>3</v>
      </c>
      <c r="E11" s="107">
        <v>28</v>
      </c>
      <c r="F11" s="107">
        <v>38</v>
      </c>
      <c r="G11" s="107">
        <v>42</v>
      </c>
      <c r="H11" s="107">
        <v>47</v>
      </c>
      <c r="I11" s="107">
        <v>53</v>
      </c>
      <c r="J11" s="107">
        <v>57</v>
      </c>
      <c r="K11" s="107">
        <v>60</v>
      </c>
      <c r="L11" s="107">
        <v>62</v>
      </c>
      <c r="M11" s="107">
        <v>64</v>
      </c>
      <c r="N11" s="107">
        <v>66</v>
      </c>
      <c r="O11" s="107">
        <v>66</v>
      </c>
      <c r="P11" s="107">
        <v>67</v>
      </c>
    </row>
    <row r="12" spans="1:16" ht="14.1" customHeight="1">
      <c r="A12" s="111">
        <v>0.5</v>
      </c>
      <c r="B12" s="265"/>
      <c r="C12" s="265"/>
      <c r="D12" s="107">
        <v>4</v>
      </c>
      <c r="E12" s="107">
        <v>31</v>
      </c>
      <c r="F12" s="107">
        <v>42</v>
      </c>
      <c r="G12" s="107">
        <v>46</v>
      </c>
      <c r="H12" s="107">
        <v>51</v>
      </c>
      <c r="I12" s="107">
        <v>57</v>
      </c>
      <c r="J12" s="107">
        <v>61</v>
      </c>
      <c r="K12" s="107">
        <v>64</v>
      </c>
      <c r="L12" s="107">
        <v>67</v>
      </c>
      <c r="M12" s="107">
        <v>68</v>
      </c>
      <c r="N12" s="107">
        <v>71</v>
      </c>
      <c r="O12" s="107">
        <v>72</v>
      </c>
      <c r="P12" s="107">
        <v>73</v>
      </c>
    </row>
    <row r="13" spans="1:16" ht="14.1" customHeight="1">
      <c r="A13" s="111">
        <v>0.4</v>
      </c>
      <c r="B13" s="265"/>
      <c r="C13" s="265"/>
      <c r="D13" s="107">
        <v>4</v>
      </c>
      <c r="E13" s="107">
        <v>35</v>
      </c>
      <c r="F13" s="107">
        <v>47</v>
      </c>
      <c r="G13" s="107">
        <v>50</v>
      </c>
      <c r="H13" s="107">
        <v>56</v>
      </c>
      <c r="I13" s="107">
        <v>62</v>
      </c>
      <c r="J13" s="107">
        <v>65</v>
      </c>
      <c r="K13" s="107">
        <v>69</v>
      </c>
      <c r="L13" s="107">
        <v>71</v>
      </c>
      <c r="M13" s="107">
        <v>73</v>
      </c>
      <c r="N13" s="107">
        <v>76</v>
      </c>
      <c r="O13" s="107">
        <v>78</v>
      </c>
      <c r="P13" s="107">
        <v>79</v>
      </c>
    </row>
    <row r="14" spans="1:16" ht="14.1" customHeight="1">
      <c r="A14" s="111">
        <v>0.3</v>
      </c>
      <c r="B14" s="265"/>
      <c r="C14" s="265"/>
      <c r="D14" s="107">
        <v>5</v>
      </c>
      <c r="E14" s="107">
        <v>40</v>
      </c>
      <c r="F14" s="107">
        <v>52</v>
      </c>
      <c r="G14" s="107">
        <v>55</v>
      </c>
      <c r="H14" s="107">
        <v>61</v>
      </c>
      <c r="I14" s="107">
        <v>66</v>
      </c>
      <c r="J14" s="107">
        <v>70</v>
      </c>
      <c r="K14" s="107">
        <v>73</v>
      </c>
      <c r="L14" s="107">
        <v>76</v>
      </c>
      <c r="M14" s="107">
        <v>78</v>
      </c>
      <c r="N14" s="107">
        <v>81</v>
      </c>
      <c r="O14" s="107">
        <v>83</v>
      </c>
      <c r="P14" s="107">
        <v>84</v>
      </c>
    </row>
    <row r="15" spans="1:16" ht="14.1" customHeight="1">
      <c r="A15" s="111">
        <v>0.2</v>
      </c>
      <c r="B15" s="265"/>
      <c r="C15" s="265"/>
      <c r="D15" s="107">
        <v>6</v>
      </c>
      <c r="E15" s="107">
        <v>46</v>
      </c>
      <c r="F15" s="107">
        <v>57</v>
      </c>
      <c r="G15" s="107">
        <v>61</v>
      </c>
      <c r="H15" s="107">
        <v>66</v>
      </c>
      <c r="I15" s="107">
        <v>71</v>
      </c>
      <c r="J15" s="107">
        <v>75</v>
      </c>
      <c r="K15" s="107">
        <v>78</v>
      </c>
      <c r="L15" s="107">
        <v>80</v>
      </c>
      <c r="M15" s="107">
        <v>82</v>
      </c>
      <c r="N15" s="107">
        <v>86</v>
      </c>
      <c r="O15" s="107">
        <v>88</v>
      </c>
      <c r="P15" s="107">
        <v>88</v>
      </c>
    </row>
    <row r="16" spans="1:16" ht="14.1" customHeight="1">
      <c r="A16" s="111">
        <v>0.1</v>
      </c>
      <c r="B16" s="265"/>
      <c r="C16" s="265"/>
      <c r="D16" s="107">
        <v>7</v>
      </c>
      <c r="E16" s="107">
        <v>52</v>
      </c>
      <c r="F16" s="107">
        <v>63</v>
      </c>
      <c r="G16" s="107">
        <v>66</v>
      </c>
      <c r="H16" s="107">
        <v>71</v>
      </c>
      <c r="I16" s="107">
        <v>76</v>
      </c>
      <c r="J16" s="107">
        <v>79</v>
      </c>
      <c r="K16" s="107">
        <v>82</v>
      </c>
      <c r="L16" s="107">
        <v>85</v>
      </c>
      <c r="M16" s="107">
        <v>86</v>
      </c>
      <c r="N16" s="107">
        <v>90</v>
      </c>
      <c r="O16" s="107">
        <v>91</v>
      </c>
      <c r="P16" s="107">
        <v>92</v>
      </c>
    </row>
    <row r="17" spans="1:16" ht="14.1" customHeight="1">
      <c r="A17" s="111">
        <v>0</v>
      </c>
      <c r="B17" s="265"/>
      <c r="C17" s="265"/>
      <c r="D17" s="107">
        <v>8</v>
      </c>
      <c r="E17" s="107">
        <v>59</v>
      </c>
      <c r="F17" s="107">
        <v>70</v>
      </c>
      <c r="G17" s="107">
        <v>72</v>
      </c>
      <c r="H17" s="107">
        <v>77</v>
      </c>
      <c r="I17" s="107">
        <v>81</v>
      </c>
      <c r="J17" s="107">
        <v>84</v>
      </c>
      <c r="K17" s="107">
        <v>87</v>
      </c>
      <c r="L17" s="107">
        <v>88</v>
      </c>
      <c r="M17" s="107">
        <v>90</v>
      </c>
      <c r="N17" s="107">
        <v>94</v>
      </c>
      <c r="O17" s="107">
        <v>94</v>
      </c>
      <c r="P17" s="107">
        <v>95</v>
      </c>
    </row>
    <row r="18" spans="1:16" ht="14.1" customHeight="1">
      <c r="A18" s="112" t="s">
        <v>66</v>
      </c>
      <c r="B18" s="266"/>
      <c r="C18" s="266"/>
      <c r="D18" s="107">
        <v>3</v>
      </c>
      <c r="E18" s="107">
        <v>24</v>
      </c>
      <c r="F18" s="107">
        <v>34</v>
      </c>
      <c r="G18" s="107">
        <v>37</v>
      </c>
      <c r="H18" s="107">
        <v>43</v>
      </c>
      <c r="I18" s="107">
        <v>49</v>
      </c>
      <c r="J18" s="107">
        <v>52</v>
      </c>
      <c r="K18" s="107">
        <v>55</v>
      </c>
      <c r="L18" s="107">
        <v>57</v>
      </c>
      <c r="M18" s="107">
        <v>58</v>
      </c>
      <c r="N18" s="107">
        <v>60</v>
      </c>
      <c r="O18" s="107">
        <v>60</v>
      </c>
      <c r="P18" s="107">
        <v>60</v>
      </c>
    </row>
    <row r="19" spans="1:16" ht="19.5" customHeight="1">
      <c r="A19" s="69"/>
      <c r="B19" s="70"/>
      <c r="C19" s="70"/>
      <c r="D19" s="70"/>
      <c r="E19" s="70"/>
      <c r="F19" s="70"/>
      <c r="G19" s="70"/>
      <c r="H19" s="70"/>
      <c r="I19" s="70"/>
      <c r="J19" s="70"/>
      <c r="K19" s="70"/>
      <c r="L19" s="70"/>
      <c r="M19" s="70"/>
      <c r="N19" s="70"/>
    </row>
    <row r="20" spans="1:16" ht="19.5" customHeight="1">
      <c r="A20" s="68" t="s">
        <v>68</v>
      </c>
      <c r="B20" s="68"/>
      <c r="C20" s="68"/>
      <c r="D20" s="68"/>
      <c r="E20" s="68"/>
      <c r="F20" s="68"/>
      <c r="G20" s="68"/>
      <c r="H20" s="68"/>
      <c r="I20" s="68"/>
      <c r="J20" s="68"/>
      <c r="K20" s="68"/>
      <c r="L20" s="68"/>
      <c r="M20" s="68"/>
      <c r="N20" s="68"/>
    </row>
    <row r="21" spans="1:16" ht="14.1" customHeight="1">
      <c r="A21" s="109" t="s">
        <v>15</v>
      </c>
      <c r="B21" s="109">
        <v>2025</v>
      </c>
      <c r="C21" s="109">
        <v>2026</v>
      </c>
      <c r="D21" s="109">
        <v>2027</v>
      </c>
      <c r="E21" s="109">
        <v>2028</v>
      </c>
      <c r="F21" s="109">
        <v>2029</v>
      </c>
      <c r="G21" s="109">
        <v>2030</v>
      </c>
      <c r="H21" s="109">
        <v>2031</v>
      </c>
      <c r="I21" s="109">
        <v>2032</v>
      </c>
      <c r="J21" s="109">
        <v>2033</v>
      </c>
      <c r="K21" s="109">
        <v>2034</v>
      </c>
      <c r="L21" s="109">
        <v>2035</v>
      </c>
      <c r="M21" s="109">
        <v>2036</v>
      </c>
      <c r="N21" s="109">
        <v>2041</v>
      </c>
      <c r="O21" s="109">
        <v>2046</v>
      </c>
      <c r="P21" s="109">
        <v>2056</v>
      </c>
    </row>
    <row r="22" spans="1:16" ht="14.1" customHeight="1">
      <c r="A22" s="110">
        <v>1</v>
      </c>
      <c r="B22" s="264">
        <v>100</v>
      </c>
      <c r="C22" s="264">
        <v>100</v>
      </c>
      <c r="D22" s="107">
        <v>100</v>
      </c>
      <c r="E22" s="107">
        <v>100</v>
      </c>
      <c r="F22" s="107">
        <v>100</v>
      </c>
      <c r="G22" s="107">
        <v>100</v>
      </c>
      <c r="H22" s="107">
        <v>99</v>
      </c>
      <c r="I22" s="107">
        <v>98</v>
      </c>
      <c r="J22" s="107">
        <v>98</v>
      </c>
      <c r="K22" s="107">
        <v>97</v>
      </c>
      <c r="L22" s="107">
        <v>97</v>
      </c>
      <c r="M22" s="107">
        <v>97</v>
      </c>
      <c r="N22" s="107">
        <v>95</v>
      </c>
      <c r="O22" s="107">
        <v>94</v>
      </c>
      <c r="P22" s="107">
        <v>93</v>
      </c>
    </row>
    <row r="23" spans="1:16" ht="14.1" customHeight="1">
      <c r="A23" s="114">
        <v>0.9</v>
      </c>
      <c r="B23" s="265"/>
      <c r="C23" s="265"/>
      <c r="D23" s="106">
        <v>100</v>
      </c>
      <c r="E23" s="106">
        <v>100</v>
      </c>
      <c r="F23" s="106">
        <v>100</v>
      </c>
      <c r="G23" s="106">
        <v>100</v>
      </c>
      <c r="H23" s="106">
        <v>100</v>
      </c>
      <c r="I23" s="106">
        <v>99</v>
      </c>
      <c r="J23" s="106">
        <v>98</v>
      </c>
      <c r="K23" s="106">
        <v>98</v>
      </c>
      <c r="L23" s="106">
        <v>98</v>
      </c>
      <c r="M23" s="106">
        <v>98</v>
      </c>
      <c r="N23" s="106">
        <v>96</v>
      </c>
      <c r="O23" s="106">
        <v>96</v>
      </c>
      <c r="P23" s="106">
        <v>95</v>
      </c>
    </row>
    <row r="24" spans="1:16" ht="14.1" customHeight="1">
      <c r="A24" s="110">
        <v>0.8</v>
      </c>
      <c r="B24" s="265"/>
      <c r="C24" s="267"/>
      <c r="D24" s="107">
        <v>100</v>
      </c>
      <c r="E24" s="107">
        <v>100</v>
      </c>
      <c r="F24" s="107">
        <v>100</v>
      </c>
      <c r="G24" s="107">
        <v>100</v>
      </c>
      <c r="H24" s="107">
        <v>100</v>
      </c>
      <c r="I24" s="107">
        <v>99</v>
      </c>
      <c r="J24" s="107">
        <v>99</v>
      </c>
      <c r="K24" s="107">
        <v>99</v>
      </c>
      <c r="L24" s="107">
        <v>99</v>
      </c>
      <c r="M24" s="107">
        <v>98</v>
      </c>
      <c r="N24" s="107">
        <v>98</v>
      </c>
      <c r="O24" s="107">
        <v>97</v>
      </c>
      <c r="P24" s="107">
        <v>97</v>
      </c>
    </row>
    <row r="25" spans="1:16" ht="14.1" customHeight="1">
      <c r="A25" s="115">
        <v>0.7</v>
      </c>
      <c r="B25" s="265"/>
      <c r="C25" s="265"/>
      <c r="D25" s="108">
        <v>100</v>
      </c>
      <c r="E25" s="108">
        <v>100</v>
      </c>
      <c r="F25" s="108">
        <v>100</v>
      </c>
      <c r="G25" s="108">
        <v>100</v>
      </c>
      <c r="H25" s="108">
        <v>100</v>
      </c>
      <c r="I25" s="108">
        <v>100</v>
      </c>
      <c r="J25" s="108">
        <v>99</v>
      </c>
      <c r="K25" s="108">
        <v>99</v>
      </c>
      <c r="L25" s="108">
        <v>99</v>
      </c>
      <c r="M25" s="108">
        <v>99</v>
      </c>
      <c r="N25" s="108">
        <v>98</v>
      </c>
      <c r="O25" s="108">
        <v>98</v>
      </c>
      <c r="P25" s="108">
        <v>98</v>
      </c>
    </row>
    <row r="26" spans="1:16" ht="14.1" customHeight="1">
      <c r="A26" s="111">
        <v>0.6</v>
      </c>
      <c r="B26" s="265"/>
      <c r="C26" s="265"/>
      <c r="D26" s="107">
        <v>100</v>
      </c>
      <c r="E26" s="107">
        <v>100</v>
      </c>
      <c r="F26" s="107">
        <v>100</v>
      </c>
      <c r="G26" s="107">
        <v>100</v>
      </c>
      <c r="H26" s="107">
        <v>100</v>
      </c>
      <c r="I26" s="107">
        <v>100</v>
      </c>
      <c r="J26" s="107">
        <v>100</v>
      </c>
      <c r="K26" s="107">
        <v>100</v>
      </c>
      <c r="L26" s="107">
        <v>99</v>
      </c>
      <c r="M26" s="107">
        <v>99</v>
      </c>
      <c r="N26" s="107">
        <v>99</v>
      </c>
      <c r="O26" s="107">
        <v>99</v>
      </c>
      <c r="P26" s="107">
        <v>99</v>
      </c>
    </row>
    <row r="27" spans="1:16" ht="14.1" customHeight="1">
      <c r="A27" s="111">
        <v>0.5</v>
      </c>
      <c r="B27" s="265"/>
      <c r="C27" s="265"/>
      <c r="D27" s="107">
        <v>100</v>
      </c>
      <c r="E27" s="107">
        <v>100</v>
      </c>
      <c r="F27" s="107">
        <v>100</v>
      </c>
      <c r="G27" s="107">
        <v>100</v>
      </c>
      <c r="H27" s="107">
        <v>100</v>
      </c>
      <c r="I27" s="107">
        <v>100</v>
      </c>
      <c r="J27" s="107">
        <v>100</v>
      </c>
      <c r="K27" s="107">
        <v>100</v>
      </c>
      <c r="L27" s="107">
        <v>100</v>
      </c>
      <c r="M27" s="107">
        <v>100</v>
      </c>
      <c r="N27" s="107">
        <v>100</v>
      </c>
      <c r="O27" s="107">
        <v>99</v>
      </c>
      <c r="P27" s="107">
        <v>99</v>
      </c>
    </row>
    <row r="28" spans="1:16" ht="14.1" customHeight="1">
      <c r="A28" s="111">
        <v>0.4</v>
      </c>
      <c r="B28" s="265"/>
      <c r="C28" s="265"/>
      <c r="D28" s="107">
        <v>100</v>
      </c>
      <c r="E28" s="107">
        <v>100</v>
      </c>
      <c r="F28" s="107">
        <v>100</v>
      </c>
      <c r="G28" s="107">
        <v>100</v>
      </c>
      <c r="H28" s="107">
        <v>100</v>
      </c>
      <c r="I28" s="107">
        <v>100</v>
      </c>
      <c r="J28" s="107">
        <v>100</v>
      </c>
      <c r="K28" s="107">
        <v>100</v>
      </c>
      <c r="L28" s="107">
        <v>100</v>
      </c>
      <c r="M28" s="107">
        <v>100</v>
      </c>
      <c r="N28" s="107">
        <v>100</v>
      </c>
      <c r="O28" s="107">
        <v>100</v>
      </c>
      <c r="P28" s="107">
        <v>100</v>
      </c>
    </row>
    <row r="29" spans="1:16" ht="14.1" customHeight="1">
      <c r="A29" s="111">
        <v>0.3</v>
      </c>
      <c r="B29" s="265"/>
      <c r="C29" s="265"/>
      <c r="D29" s="107">
        <v>100</v>
      </c>
      <c r="E29" s="107">
        <v>100</v>
      </c>
      <c r="F29" s="107">
        <v>100</v>
      </c>
      <c r="G29" s="107">
        <v>100</v>
      </c>
      <c r="H29" s="107">
        <v>100</v>
      </c>
      <c r="I29" s="107">
        <v>100</v>
      </c>
      <c r="J29" s="107">
        <v>100</v>
      </c>
      <c r="K29" s="107">
        <v>100</v>
      </c>
      <c r="L29" s="107">
        <v>100</v>
      </c>
      <c r="M29" s="107">
        <v>100</v>
      </c>
      <c r="N29" s="107">
        <v>100</v>
      </c>
      <c r="O29" s="107">
        <v>100</v>
      </c>
      <c r="P29" s="107">
        <v>100</v>
      </c>
    </row>
    <row r="30" spans="1:16" ht="14.1" customHeight="1">
      <c r="A30" s="111">
        <v>0.2</v>
      </c>
      <c r="B30" s="265"/>
      <c r="C30" s="265"/>
      <c r="D30" s="107">
        <v>100</v>
      </c>
      <c r="E30" s="107">
        <v>100</v>
      </c>
      <c r="F30" s="107">
        <v>100</v>
      </c>
      <c r="G30" s="107">
        <v>100</v>
      </c>
      <c r="H30" s="107">
        <v>100</v>
      </c>
      <c r="I30" s="107">
        <v>100</v>
      </c>
      <c r="J30" s="107">
        <v>100</v>
      </c>
      <c r="K30" s="107">
        <v>100</v>
      </c>
      <c r="L30" s="107">
        <v>100</v>
      </c>
      <c r="M30" s="107">
        <v>100</v>
      </c>
      <c r="N30" s="107">
        <v>100</v>
      </c>
      <c r="O30" s="107">
        <v>100</v>
      </c>
      <c r="P30" s="107">
        <v>100</v>
      </c>
    </row>
    <row r="31" spans="1:16" ht="14.1" customHeight="1">
      <c r="A31" s="111">
        <v>0.1</v>
      </c>
      <c r="B31" s="265"/>
      <c r="C31" s="265"/>
      <c r="D31" s="107">
        <v>100</v>
      </c>
      <c r="E31" s="107">
        <v>100</v>
      </c>
      <c r="F31" s="107">
        <v>100</v>
      </c>
      <c r="G31" s="107">
        <v>100</v>
      </c>
      <c r="H31" s="107">
        <v>100</v>
      </c>
      <c r="I31" s="107">
        <v>100</v>
      </c>
      <c r="J31" s="107">
        <v>100</v>
      </c>
      <c r="K31" s="107">
        <v>100</v>
      </c>
      <c r="L31" s="107">
        <v>100</v>
      </c>
      <c r="M31" s="107">
        <v>100</v>
      </c>
      <c r="N31" s="107">
        <v>100</v>
      </c>
      <c r="O31" s="107">
        <v>100</v>
      </c>
      <c r="P31" s="107">
        <v>100</v>
      </c>
    </row>
    <row r="32" spans="1:16" ht="14.1" customHeight="1">
      <c r="A32" s="111">
        <v>0</v>
      </c>
      <c r="B32" s="265"/>
      <c r="C32" s="265"/>
      <c r="D32" s="107">
        <v>100</v>
      </c>
      <c r="E32" s="107">
        <v>100</v>
      </c>
      <c r="F32" s="107">
        <v>100</v>
      </c>
      <c r="G32" s="107">
        <v>100</v>
      </c>
      <c r="H32" s="107">
        <v>100</v>
      </c>
      <c r="I32" s="107">
        <v>100</v>
      </c>
      <c r="J32" s="107">
        <v>100</v>
      </c>
      <c r="K32" s="107">
        <v>100</v>
      </c>
      <c r="L32" s="107">
        <v>100</v>
      </c>
      <c r="M32" s="107">
        <v>100</v>
      </c>
      <c r="N32" s="107">
        <v>100</v>
      </c>
      <c r="O32" s="107">
        <v>100</v>
      </c>
      <c r="P32" s="107">
        <v>100</v>
      </c>
    </row>
    <row r="33" spans="1:16" ht="14.1" customHeight="1">
      <c r="A33" s="116" t="s">
        <v>66</v>
      </c>
      <c r="B33" s="266"/>
      <c r="C33" s="266"/>
      <c r="D33" s="107">
        <v>100</v>
      </c>
      <c r="E33" s="107">
        <v>100</v>
      </c>
      <c r="F33" s="107">
        <v>100</v>
      </c>
      <c r="G33" s="107">
        <v>100</v>
      </c>
      <c r="H33" s="107">
        <v>100</v>
      </c>
      <c r="I33" s="107">
        <v>100</v>
      </c>
      <c r="J33" s="107">
        <v>99</v>
      </c>
      <c r="K33" s="107">
        <v>99</v>
      </c>
      <c r="L33" s="107">
        <v>99</v>
      </c>
      <c r="M33" s="107">
        <v>99</v>
      </c>
      <c r="N33" s="107">
        <v>98</v>
      </c>
      <c r="O33" s="107">
        <v>98</v>
      </c>
      <c r="P33" s="107">
        <v>98</v>
      </c>
    </row>
    <row r="34" spans="1:16" ht="57.6" customHeight="1">
      <c r="A34" s="263" t="s">
        <v>267</v>
      </c>
      <c r="B34" s="263"/>
      <c r="C34" s="263"/>
      <c r="D34" s="263"/>
      <c r="E34" s="263"/>
      <c r="F34" s="263"/>
      <c r="G34" s="263"/>
      <c r="H34" s="263"/>
      <c r="I34" s="263"/>
      <c r="J34" s="263"/>
      <c r="K34" s="263"/>
      <c r="L34" s="263"/>
      <c r="M34" s="263"/>
      <c r="N34" s="263"/>
      <c r="O34" s="263"/>
      <c r="P34" s="263"/>
    </row>
    <row r="35" spans="1:16" ht="19.5" customHeight="1">
      <c r="J35" s="124"/>
    </row>
    <row r="36" spans="1:16" ht="19.5" customHeight="1"/>
    <row r="37" spans="1:16" ht="19.5" customHeight="1"/>
    <row r="38" spans="1:16" ht="19.5" customHeight="1">
      <c r="A38" t="s">
        <v>154</v>
      </c>
    </row>
    <row r="39" spans="1:16" ht="19.5" customHeight="1"/>
    <row r="40" spans="1:16" ht="14.1" customHeight="1">
      <c r="A40" s="109" t="s">
        <v>15</v>
      </c>
      <c r="B40" s="113">
        <v>2025</v>
      </c>
      <c r="C40" s="113">
        <v>2026</v>
      </c>
      <c r="D40" s="113">
        <v>2027</v>
      </c>
      <c r="E40" s="113">
        <v>2028</v>
      </c>
      <c r="F40" s="113">
        <v>2029</v>
      </c>
      <c r="G40" s="113">
        <v>2030</v>
      </c>
      <c r="H40" s="113">
        <v>2031</v>
      </c>
      <c r="I40" s="113">
        <v>2032</v>
      </c>
      <c r="J40" s="113">
        <v>2033</v>
      </c>
      <c r="K40" s="113">
        <v>2034</v>
      </c>
      <c r="L40" s="113">
        <v>2035</v>
      </c>
      <c r="M40" s="113">
        <v>2036</v>
      </c>
      <c r="N40" s="113">
        <v>2041</v>
      </c>
      <c r="O40" s="113">
        <v>2046</v>
      </c>
      <c r="P40" s="113">
        <v>2056</v>
      </c>
    </row>
    <row r="41" spans="1:16" ht="14.1" customHeight="1">
      <c r="A41" s="111">
        <v>1</v>
      </c>
      <c r="B41" s="268">
        <v>17.8</v>
      </c>
      <c r="C41" s="268">
        <v>21.6</v>
      </c>
      <c r="D41" s="128">
        <v>24.9</v>
      </c>
      <c r="E41" s="128">
        <v>26.2</v>
      </c>
      <c r="F41" s="128">
        <v>26.6</v>
      </c>
      <c r="G41" s="128">
        <v>26.8</v>
      </c>
      <c r="H41" s="128">
        <v>27.8</v>
      </c>
      <c r="I41" s="128">
        <v>29.3</v>
      </c>
      <c r="J41" s="128">
        <v>30.5</v>
      </c>
      <c r="K41" s="128">
        <v>31</v>
      </c>
      <c r="L41" s="128">
        <v>31.2</v>
      </c>
      <c r="M41" s="128">
        <v>31.2</v>
      </c>
      <c r="N41" s="128">
        <v>31</v>
      </c>
      <c r="O41" s="128">
        <v>30.9</v>
      </c>
      <c r="P41" s="128">
        <v>30.5</v>
      </c>
    </row>
    <row r="42" spans="1:16" ht="14.1" customHeight="1">
      <c r="A42" s="111">
        <v>0.9</v>
      </c>
      <c r="B42" s="269"/>
      <c r="C42" s="271"/>
      <c r="D42" s="128">
        <v>25.1</v>
      </c>
      <c r="E42" s="128">
        <v>26.7</v>
      </c>
      <c r="F42" s="128">
        <v>27.3</v>
      </c>
      <c r="G42" s="128">
        <v>27.6</v>
      </c>
      <c r="H42" s="128">
        <v>28.7</v>
      </c>
      <c r="I42" s="128">
        <v>30.3</v>
      </c>
      <c r="J42" s="128">
        <v>31.6</v>
      </c>
      <c r="K42" s="128">
        <v>32.299999999999997</v>
      </c>
      <c r="L42" s="128">
        <v>32.6</v>
      </c>
      <c r="M42" s="128">
        <v>32.700000000000003</v>
      </c>
      <c r="N42" s="128">
        <v>32.700000000000003</v>
      </c>
      <c r="O42" s="128">
        <v>32.700000000000003</v>
      </c>
      <c r="P42" s="128">
        <v>32.5</v>
      </c>
    </row>
    <row r="43" spans="1:16" ht="14.1" customHeight="1">
      <c r="A43" s="110">
        <v>0.8</v>
      </c>
      <c r="B43" s="269"/>
      <c r="C43" s="271"/>
      <c r="D43" s="128">
        <v>25.3</v>
      </c>
      <c r="E43" s="128">
        <v>27.2</v>
      </c>
      <c r="F43" s="128">
        <v>27.9</v>
      </c>
      <c r="G43" s="128">
        <v>28.4</v>
      </c>
      <c r="H43" s="128">
        <v>29.6</v>
      </c>
      <c r="I43" s="128">
        <v>31.4</v>
      </c>
      <c r="J43" s="128">
        <v>32.700000000000003</v>
      </c>
      <c r="K43" s="128">
        <v>33.6</v>
      </c>
      <c r="L43" s="128">
        <v>34</v>
      </c>
      <c r="M43" s="128">
        <v>34.299999999999997</v>
      </c>
      <c r="N43" s="128">
        <v>34.5</v>
      </c>
      <c r="O43" s="128">
        <v>34.6</v>
      </c>
      <c r="P43" s="128">
        <v>34.5</v>
      </c>
    </row>
    <row r="44" spans="1:16" ht="14.1" customHeight="1">
      <c r="A44" s="111">
        <v>0.7</v>
      </c>
      <c r="B44" s="269"/>
      <c r="C44" s="272"/>
      <c r="D44" s="129">
        <v>25.6</v>
      </c>
      <c r="E44" s="129">
        <v>27.6</v>
      </c>
      <c r="F44" s="129">
        <v>28.6</v>
      </c>
      <c r="G44" s="129">
        <v>29.2</v>
      </c>
      <c r="H44" s="129">
        <v>30.6</v>
      </c>
      <c r="I44" s="129">
        <v>32.5</v>
      </c>
      <c r="J44" s="129">
        <v>34</v>
      </c>
      <c r="K44" s="129">
        <v>35</v>
      </c>
      <c r="L44" s="129">
        <v>35.5</v>
      </c>
      <c r="M44" s="129">
        <v>35.9</v>
      </c>
      <c r="N44" s="129">
        <v>36.4</v>
      </c>
      <c r="O44" s="129">
        <v>36.6</v>
      </c>
      <c r="P44" s="129">
        <v>36.700000000000003</v>
      </c>
    </row>
    <row r="45" spans="1:16" ht="14.1" customHeight="1">
      <c r="A45" s="111">
        <v>0.6</v>
      </c>
      <c r="B45" s="269"/>
      <c r="C45" s="272"/>
      <c r="D45" s="128">
        <v>25.8</v>
      </c>
      <c r="E45" s="128">
        <v>28.1</v>
      </c>
      <c r="F45" s="128">
        <v>29.3</v>
      </c>
      <c r="G45" s="128">
        <v>30.1</v>
      </c>
      <c r="H45" s="128">
        <v>31.6</v>
      </c>
      <c r="I45" s="128">
        <v>33.6</v>
      </c>
      <c r="J45" s="128">
        <v>35.299999999999997</v>
      </c>
      <c r="K45" s="128">
        <v>36.4</v>
      </c>
      <c r="L45" s="128">
        <v>37.1</v>
      </c>
      <c r="M45" s="128">
        <v>37.700000000000003</v>
      </c>
      <c r="N45" s="128">
        <v>38.5</v>
      </c>
      <c r="O45" s="128">
        <v>38.799999999999997</v>
      </c>
      <c r="P45" s="128">
        <v>39</v>
      </c>
    </row>
    <row r="46" spans="1:16" ht="14.1" customHeight="1">
      <c r="A46" s="111">
        <v>0.5</v>
      </c>
      <c r="B46" s="269"/>
      <c r="C46" s="272"/>
      <c r="D46" s="128">
        <v>26.1</v>
      </c>
      <c r="E46" s="128">
        <v>28.6</v>
      </c>
      <c r="F46" s="128">
        <v>30.1</v>
      </c>
      <c r="G46" s="128">
        <v>31</v>
      </c>
      <c r="H46" s="128">
        <v>32.700000000000003</v>
      </c>
      <c r="I46" s="128">
        <v>34.9</v>
      </c>
      <c r="J46" s="128">
        <v>36.6</v>
      </c>
      <c r="K46" s="128">
        <v>37.9</v>
      </c>
      <c r="L46" s="128">
        <v>38.799999999999997</v>
      </c>
      <c r="M46" s="128">
        <v>39.5</v>
      </c>
      <c r="N46" s="128">
        <v>40.700000000000003</v>
      </c>
      <c r="O46" s="128">
        <v>41.1</v>
      </c>
      <c r="P46" s="128">
        <v>41.4</v>
      </c>
    </row>
    <row r="47" spans="1:16" ht="14.1" customHeight="1">
      <c r="A47" s="111">
        <v>0.4</v>
      </c>
      <c r="B47" s="269"/>
      <c r="C47" s="272"/>
      <c r="D47" s="128">
        <v>26.4</v>
      </c>
      <c r="E47" s="128">
        <v>29.2</v>
      </c>
      <c r="F47" s="128">
        <v>30.9</v>
      </c>
      <c r="G47" s="128">
        <v>32</v>
      </c>
      <c r="H47" s="128">
        <v>33.9</v>
      </c>
      <c r="I47" s="128">
        <v>36.200000000000003</v>
      </c>
      <c r="J47" s="128">
        <v>38.1</v>
      </c>
      <c r="K47" s="128">
        <v>39.6</v>
      </c>
      <c r="L47" s="128">
        <v>40.6</v>
      </c>
      <c r="M47" s="128">
        <v>41.5</v>
      </c>
      <c r="N47" s="128">
        <v>43</v>
      </c>
      <c r="O47" s="128">
        <v>43.6</v>
      </c>
      <c r="P47" s="128">
        <v>43.9</v>
      </c>
    </row>
    <row r="48" spans="1:16" ht="14.1" customHeight="1">
      <c r="A48" s="111">
        <v>0.3</v>
      </c>
      <c r="B48" s="269"/>
      <c r="C48" s="272"/>
      <c r="D48" s="128">
        <v>26.6</v>
      </c>
      <c r="E48" s="128">
        <v>29.7</v>
      </c>
      <c r="F48" s="128">
        <v>31.7</v>
      </c>
      <c r="G48" s="128">
        <v>33</v>
      </c>
      <c r="H48" s="128">
        <v>35.1</v>
      </c>
      <c r="I48" s="128">
        <v>37.6</v>
      </c>
      <c r="J48" s="128">
        <v>39.700000000000003</v>
      </c>
      <c r="K48" s="128">
        <v>41.3</v>
      </c>
      <c r="L48" s="128">
        <v>42.6</v>
      </c>
      <c r="M48" s="128">
        <v>43.6</v>
      </c>
      <c r="N48" s="128">
        <v>45.6</v>
      </c>
      <c r="O48" s="128">
        <v>46.3</v>
      </c>
      <c r="P48" s="128">
        <v>46.7</v>
      </c>
    </row>
    <row r="49" spans="1:18" ht="14.1" customHeight="1">
      <c r="A49" s="111">
        <v>0.2</v>
      </c>
      <c r="B49" s="269"/>
      <c r="C49" s="272"/>
      <c r="D49" s="128">
        <v>26.9</v>
      </c>
      <c r="E49" s="128">
        <v>30.2</v>
      </c>
      <c r="F49" s="128">
        <v>32.5</v>
      </c>
      <c r="G49" s="128">
        <v>34.1</v>
      </c>
      <c r="H49" s="128">
        <v>36.4</v>
      </c>
      <c r="I49" s="128">
        <v>39</v>
      </c>
      <c r="J49" s="128">
        <v>41.3</v>
      </c>
      <c r="K49" s="128">
        <v>43.2</v>
      </c>
      <c r="L49" s="128">
        <v>44.6</v>
      </c>
      <c r="M49" s="128">
        <v>45.8</v>
      </c>
      <c r="N49" s="128">
        <v>48.3</v>
      </c>
      <c r="O49" s="128">
        <v>49.2</v>
      </c>
      <c r="P49" s="128">
        <v>49.7</v>
      </c>
    </row>
    <row r="50" spans="1:18" ht="14.1" customHeight="1">
      <c r="A50" s="111">
        <v>0.1</v>
      </c>
      <c r="B50" s="269"/>
      <c r="C50" s="272"/>
      <c r="D50" s="128">
        <v>27.2</v>
      </c>
      <c r="E50" s="128">
        <v>30.8</v>
      </c>
      <c r="F50" s="128">
        <v>33.4</v>
      </c>
      <c r="G50" s="128">
        <v>35.200000000000003</v>
      </c>
      <c r="H50" s="128">
        <v>37.799999999999997</v>
      </c>
      <c r="I50" s="128">
        <v>40.700000000000003</v>
      </c>
      <c r="J50" s="128">
        <v>43.1</v>
      </c>
      <c r="K50" s="128">
        <v>45.2</v>
      </c>
      <c r="L50" s="128">
        <v>46.8</v>
      </c>
      <c r="M50" s="128">
        <v>48.2</v>
      </c>
      <c r="N50" s="128">
        <v>51.4</v>
      </c>
      <c r="O50" s="128">
        <v>52.4</v>
      </c>
      <c r="P50" s="128">
        <v>53</v>
      </c>
    </row>
    <row r="51" spans="1:18" ht="14.1" customHeight="1">
      <c r="A51" s="111">
        <v>0</v>
      </c>
      <c r="B51" s="269"/>
      <c r="C51" s="272"/>
      <c r="D51" s="128">
        <v>27.4</v>
      </c>
      <c r="E51" s="128">
        <v>31.4</v>
      </c>
      <c r="F51" s="128">
        <v>34.299999999999997</v>
      </c>
      <c r="G51" s="128">
        <v>36.4</v>
      </c>
      <c r="H51" s="128">
        <v>39.200000000000003</v>
      </c>
      <c r="I51" s="128">
        <v>42.4</v>
      </c>
      <c r="J51" s="128">
        <v>45.1</v>
      </c>
      <c r="K51" s="128">
        <v>47.4</v>
      </c>
      <c r="L51" s="128">
        <v>49.2</v>
      </c>
      <c r="M51" s="128">
        <v>50.8</v>
      </c>
      <c r="N51" s="128">
        <v>54.7</v>
      </c>
      <c r="O51" s="128">
        <v>56.1</v>
      </c>
      <c r="P51" s="128">
        <v>56.8</v>
      </c>
    </row>
    <row r="52" spans="1:18" ht="14.1" customHeight="1">
      <c r="A52" s="116" t="s">
        <v>66</v>
      </c>
      <c r="B52" s="270"/>
      <c r="C52" s="273"/>
      <c r="D52" s="128">
        <v>25.6</v>
      </c>
      <c r="E52" s="128">
        <v>27.6</v>
      </c>
      <c r="F52" s="128">
        <v>28.5</v>
      </c>
      <c r="G52" s="128">
        <v>29.1</v>
      </c>
      <c r="H52" s="128">
        <v>30.5</v>
      </c>
      <c r="I52" s="128">
        <v>32.299999999999997</v>
      </c>
      <c r="J52" s="128">
        <v>33.799999999999997</v>
      </c>
      <c r="K52" s="128">
        <v>34.799999999999997</v>
      </c>
      <c r="L52" s="128">
        <v>35.299999999999997</v>
      </c>
      <c r="M52" s="128">
        <v>35.700000000000003</v>
      </c>
      <c r="N52" s="128">
        <v>36.1</v>
      </c>
      <c r="O52" s="128">
        <v>36.299999999999997</v>
      </c>
      <c r="P52" s="128">
        <v>36.299999999999997</v>
      </c>
    </row>
    <row r="53" spans="1:18" ht="57.95" customHeight="1">
      <c r="A53" s="263" t="s">
        <v>267</v>
      </c>
      <c r="B53" s="263"/>
      <c r="C53" s="263"/>
      <c r="D53" s="263"/>
      <c r="E53" s="263"/>
      <c r="F53" s="263"/>
      <c r="G53" s="263"/>
      <c r="H53" s="263"/>
      <c r="I53" s="263"/>
      <c r="J53" s="263"/>
      <c r="K53" s="263"/>
      <c r="L53" s="263"/>
      <c r="M53" s="263"/>
      <c r="N53" s="263"/>
      <c r="O53" s="263"/>
      <c r="P53" s="263"/>
    </row>
    <row r="54" spans="1:18" ht="19.5" customHeight="1"/>
    <row r="55" spans="1:18" ht="19.5" customHeight="1"/>
    <row r="56" spans="1:18" ht="19.5" customHeight="1"/>
    <row r="57" spans="1:18" ht="19.5" customHeight="1">
      <c r="A57" s="253" t="s">
        <v>283</v>
      </c>
      <c r="F57" s="62"/>
    </row>
    <row r="58" spans="1:18" ht="19.5" customHeight="1"/>
    <row r="59" spans="1:18" ht="14.1" customHeight="1">
      <c r="A59" s="109" t="s">
        <v>15</v>
      </c>
      <c r="B59" s="109">
        <v>2025</v>
      </c>
      <c r="C59" s="109">
        <v>2026</v>
      </c>
      <c r="D59" s="109">
        <v>2027</v>
      </c>
      <c r="E59" s="109">
        <v>2028</v>
      </c>
      <c r="F59" s="109">
        <v>2029</v>
      </c>
      <c r="G59" s="109">
        <v>2030</v>
      </c>
      <c r="H59" s="109">
        <v>2031</v>
      </c>
      <c r="I59" s="109">
        <v>2032</v>
      </c>
      <c r="J59" s="109">
        <v>2033</v>
      </c>
      <c r="K59" s="109">
        <v>2034</v>
      </c>
      <c r="L59" s="109">
        <v>2035</v>
      </c>
      <c r="M59" s="109">
        <v>2036</v>
      </c>
      <c r="N59" s="109">
        <v>2041</v>
      </c>
      <c r="O59" s="109">
        <v>2046</v>
      </c>
      <c r="P59" s="109">
        <v>2056</v>
      </c>
    </row>
    <row r="60" spans="1:18" ht="14.1" customHeight="1">
      <c r="A60" s="111">
        <v>1</v>
      </c>
      <c r="B60" s="268">
        <v>1.1000000000000001</v>
      </c>
      <c r="C60" s="117">
        <v>2.9</v>
      </c>
      <c r="D60" s="117">
        <v>3.1</v>
      </c>
      <c r="E60" s="117">
        <v>3.4</v>
      </c>
      <c r="F60" s="117">
        <v>3.6</v>
      </c>
      <c r="G60" s="117">
        <v>3.6</v>
      </c>
      <c r="H60" s="117">
        <v>3.8</v>
      </c>
      <c r="I60" s="117">
        <v>3.9</v>
      </c>
      <c r="J60" s="117">
        <v>4.0999999999999996</v>
      </c>
      <c r="K60" s="117">
        <v>4.2</v>
      </c>
      <c r="L60" s="117">
        <v>4.2</v>
      </c>
      <c r="M60" s="117">
        <v>4.2</v>
      </c>
      <c r="N60" s="117">
        <v>4.2</v>
      </c>
      <c r="O60" s="117">
        <v>4.2</v>
      </c>
      <c r="P60" s="117">
        <v>4.0999999999999996</v>
      </c>
      <c r="R60" s="193"/>
    </row>
    <row r="61" spans="1:18" ht="14.1" customHeight="1">
      <c r="A61" s="111">
        <v>0.9</v>
      </c>
      <c r="B61" s="265"/>
      <c r="C61" s="118">
        <v>2.6</v>
      </c>
      <c r="D61" s="118">
        <v>2.9</v>
      </c>
      <c r="E61" s="118">
        <v>3.2</v>
      </c>
      <c r="F61" s="118">
        <v>3.3</v>
      </c>
      <c r="G61" s="118">
        <v>3.4</v>
      </c>
      <c r="H61" s="118">
        <v>3.5</v>
      </c>
      <c r="I61" s="118">
        <v>3.7</v>
      </c>
      <c r="J61" s="118">
        <v>3.8</v>
      </c>
      <c r="K61" s="118">
        <v>3.9</v>
      </c>
      <c r="L61" s="118">
        <v>4</v>
      </c>
      <c r="M61" s="118">
        <v>4</v>
      </c>
      <c r="N61" s="118">
        <v>4.0999999999999996</v>
      </c>
      <c r="O61" s="118">
        <v>4.0999999999999996</v>
      </c>
      <c r="P61" s="118">
        <v>4</v>
      </c>
      <c r="R61" s="193"/>
    </row>
    <row r="62" spans="1:18" ht="14.1" customHeight="1">
      <c r="A62" s="110">
        <v>0.8</v>
      </c>
      <c r="B62" s="267"/>
      <c r="C62" s="117">
        <v>2.4</v>
      </c>
      <c r="D62" s="117">
        <v>2.6</v>
      </c>
      <c r="E62" s="117">
        <v>2.9</v>
      </c>
      <c r="F62" s="117">
        <v>3.1</v>
      </c>
      <c r="G62" s="117">
        <v>3.1</v>
      </c>
      <c r="H62" s="117">
        <v>3.3</v>
      </c>
      <c r="I62" s="117">
        <v>3.4</v>
      </c>
      <c r="J62" s="117">
        <v>3.6</v>
      </c>
      <c r="K62" s="117">
        <v>3.7</v>
      </c>
      <c r="L62" s="117">
        <v>3.8</v>
      </c>
      <c r="M62" s="117">
        <v>3.8</v>
      </c>
      <c r="N62" s="117">
        <v>3.9</v>
      </c>
      <c r="O62" s="117">
        <v>3.9</v>
      </c>
      <c r="P62" s="117">
        <v>3.9</v>
      </c>
      <c r="R62" s="193"/>
    </row>
    <row r="63" spans="1:18" ht="14.1" customHeight="1">
      <c r="A63" s="111">
        <v>0.7</v>
      </c>
      <c r="B63" s="265"/>
      <c r="C63" s="119">
        <v>2.1</v>
      </c>
      <c r="D63" s="119">
        <v>2.2999999999999998</v>
      </c>
      <c r="E63" s="119">
        <v>2.6</v>
      </c>
      <c r="F63" s="119">
        <v>2.8</v>
      </c>
      <c r="G63" s="119">
        <v>2.9</v>
      </c>
      <c r="H63" s="119">
        <v>3</v>
      </c>
      <c r="I63" s="119">
        <v>3.2</v>
      </c>
      <c r="J63" s="119">
        <v>3.3</v>
      </c>
      <c r="K63" s="119">
        <v>3.4</v>
      </c>
      <c r="L63" s="119">
        <v>3.5</v>
      </c>
      <c r="M63" s="119">
        <v>3.5</v>
      </c>
      <c r="N63" s="119">
        <v>3.6</v>
      </c>
      <c r="O63" s="119">
        <v>3.6</v>
      </c>
      <c r="P63" s="119">
        <v>3.6</v>
      </c>
      <c r="R63" s="193"/>
    </row>
    <row r="64" spans="1:18" ht="14.1" customHeight="1">
      <c r="A64" s="111">
        <v>0.6</v>
      </c>
      <c r="B64" s="265"/>
      <c r="C64" s="117">
        <v>1.8</v>
      </c>
      <c r="D64" s="117">
        <v>2</v>
      </c>
      <c r="E64" s="117">
        <v>2.2999999999999998</v>
      </c>
      <c r="F64" s="117">
        <v>2.5</v>
      </c>
      <c r="G64" s="117">
        <v>2.6</v>
      </c>
      <c r="H64" s="117">
        <v>2.7</v>
      </c>
      <c r="I64" s="117">
        <v>2.8</v>
      </c>
      <c r="J64" s="117">
        <v>3</v>
      </c>
      <c r="K64" s="117">
        <v>3.1</v>
      </c>
      <c r="L64" s="117">
        <v>3.2</v>
      </c>
      <c r="M64" s="117">
        <v>3.2</v>
      </c>
      <c r="N64" s="117">
        <v>3.3</v>
      </c>
      <c r="O64" s="117">
        <v>3.4</v>
      </c>
      <c r="P64" s="117">
        <v>3.4</v>
      </c>
    </row>
    <row r="65" spans="1:16" ht="14.1" customHeight="1">
      <c r="A65" s="111">
        <v>0.5</v>
      </c>
      <c r="B65" s="265"/>
      <c r="C65" s="117">
        <v>1.5</v>
      </c>
      <c r="D65" s="117">
        <v>1.7</v>
      </c>
      <c r="E65" s="117">
        <v>2</v>
      </c>
      <c r="F65" s="117">
        <v>2.1</v>
      </c>
      <c r="G65" s="117">
        <v>2.2000000000000002</v>
      </c>
      <c r="H65" s="117">
        <v>2.4</v>
      </c>
      <c r="I65" s="117">
        <v>2.5</v>
      </c>
      <c r="J65" s="117">
        <v>2.6</v>
      </c>
      <c r="K65" s="117">
        <v>2.7</v>
      </c>
      <c r="L65" s="117">
        <v>2.8</v>
      </c>
      <c r="M65" s="117">
        <v>2.9</v>
      </c>
      <c r="N65" s="117">
        <v>3</v>
      </c>
      <c r="O65" s="117">
        <v>3</v>
      </c>
      <c r="P65" s="117">
        <v>3</v>
      </c>
    </row>
    <row r="66" spans="1:16" ht="14.1" customHeight="1">
      <c r="A66" s="111">
        <v>0.4</v>
      </c>
      <c r="B66" s="265"/>
      <c r="C66" s="117">
        <v>1.2</v>
      </c>
      <c r="D66" s="117">
        <v>1.4</v>
      </c>
      <c r="E66" s="117">
        <v>1.6</v>
      </c>
      <c r="F66" s="117">
        <v>1.8</v>
      </c>
      <c r="G66" s="117">
        <v>1.9</v>
      </c>
      <c r="H66" s="117">
        <v>2</v>
      </c>
      <c r="I66" s="117">
        <v>2.1</v>
      </c>
      <c r="J66" s="117">
        <v>2.2000000000000002</v>
      </c>
      <c r="K66" s="117">
        <v>2.2999999999999998</v>
      </c>
      <c r="L66" s="117">
        <v>2.4</v>
      </c>
      <c r="M66" s="117">
        <v>2.4</v>
      </c>
      <c r="N66" s="117">
        <v>2.6</v>
      </c>
      <c r="O66" s="117">
        <v>2.6</v>
      </c>
      <c r="P66" s="117">
        <v>2.6</v>
      </c>
    </row>
    <row r="67" spans="1:16" ht="14.1" customHeight="1">
      <c r="A67" s="111">
        <v>0.3</v>
      </c>
      <c r="B67" s="265"/>
      <c r="C67" s="117">
        <v>0.9</v>
      </c>
      <c r="D67" s="117">
        <v>1.1000000000000001</v>
      </c>
      <c r="E67" s="117">
        <v>1.2</v>
      </c>
      <c r="F67" s="117">
        <v>1.4</v>
      </c>
      <c r="G67" s="117">
        <v>1.4</v>
      </c>
      <c r="H67" s="117">
        <v>1.6</v>
      </c>
      <c r="I67" s="117">
        <v>1.7</v>
      </c>
      <c r="J67" s="117">
        <v>1.7</v>
      </c>
      <c r="K67" s="117">
        <v>1.8</v>
      </c>
      <c r="L67" s="117">
        <v>1.9</v>
      </c>
      <c r="M67" s="117">
        <v>1.9</v>
      </c>
      <c r="N67" s="117">
        <v>2.1</v>
      </c>
      <c r="O67" s="117">
        <v>2.1</v>
      </c>
      <c r="P67" s="117">
        <v>2.1</v>
      </c>
    </row>
    <row r="68" spans="1:16" ht="14.1" customHeight="1">
      <c r="A68" s="111">
        <v>0.2</v>
      </c>
      <c r="B68" s="265"/>
      <c r="C68" s="117">
        <v>0.6</v>
      </c>
      <c r="D68" s="117">
        <v>0.7</v>
      </c>
      <c r="E68" s="117">
        <v>0.9</v>
      </c>
      <c r="F68" s="117">
        <v>0.9</v>
      </c>
      <c r="G68" s="117">
        <v>1</v>
      </c>
      <c r="H68" s="117">
        <v>1.1000000000000001</v>
      </c>
      <c r="I68" s="117">
        <v>1.2</v>
      </c>
      <c r="J68" s="117">
        <v>1.2</v>
      </c>
      <c r="K68" s="117">
        <v>1.3</v>
      </c>
      <c r="L68" s="117">
        <v>1.3</v>
      </c>
      <c r="M68" s="117">
        <v>1.4</v>
      </c>
      <c r="N68" s="117">
        <v>1.5</v>
      </c>
      <c r="O68" s="117">
        <v>1.5</v>
      </c>
      <c r="P68" s="117">
        <v>1.5</v>
      </c>
    </row>
    <row r="69" spans="1:16" ht="14.1" customHeight="1">
      <c r="A69" s="111">
        <v>0.1</v>
      </c>
      <c r="B69" s="265"/>
      <c r="C69" s="117">
        <v>0.3</v>
      </c>
      <c r="D69" s="117">
        <v>0.4</v>
      </c>
      <c r="E69" s="117">
        <v>0.4</v>
      </c>
      <c r="F69" s="117">
        <v>0.5</v>
      </c>
      <c r="G69" s="117">
        <v>0.5</v>
      </c>
      <c r="H69" s="117">
        <v>0.6</v>
      </c>
      <c r="I69" s="117">
        <v>0.6</v>
      </c>
      <c r="J69" s="117">
        <v>0.7</v>
      </c>
      <c r="K69" s="117">
        <v>0.7</v>
      </c>
      <c r="L69" s="117">
        <v>0.7</v>
      </c>
      <c r="M69" s="117">
        <v>0.7</v>
      </c>
      <c r="N69" s="117">
        <v>0.8</v>
      </c>
      <c r="O69" s="117">
        <v>0.8</v>
      </c>
      <c r="P69" s="117">
        <v>0.8</v>
      </c>
    </row>
    <row r="70" spans="1:16" ht="14.1" customHeight="1">
      <c r="A70" s="111">
        <v>0</v>
      </c>
      <c r="B70" s="265"/>
      <c r="C70" s="117">
        <v>0</v>
      </c>
      <c r="D70" s="117">
        <v>0</v>
      </c>
      <c r="E70" s="117">
        <v>0</v>
      </c>
      <c r="F70" s="117">
        <v>0</v>
      </c>
      <c r="G70" s="117">
        <v>0</v>
      </c>
      <c r="H70" s="117">
        <v>0</v>
      </c>
      <c r="I70" s="117">
        <v>0</v>
      </c>
      <c r="J70" s="117">
        <v>0</v>
      </c>
      <c r="K70" s="117">
        <v>0</v>
      </c>
      <c r="L70" s="117">
        <v>0</v>
      </c>
      <c r="M70" s="117">
        <v>0</v>
      </c>
      <c r="N70" s="117">
        <v>0</v>
      </c>
      <c r="O70" s="117">
        <v>0</v>
      </c>
      <c r="P70" s="117">
        <v>0</v>
      </c>
    </row>
    <row r="71" spans="1:16" ht="14.1" customHeight="1">
      <c r="A71" s="116" t="s">
        <v>66</v>
      </c>
      <c r="B71" s="266"/>
      <c r="C71" s="117">
        <v>2.1</v>
      </c>
      <c r="D71" s="117">
        <v>2.2999999999999998</v>
      </c>
      <c r="E71" s="117">
        <v>2.6</v>
      </c>
      <c r="F71" s="117">
        <v>2.8</v>
      </c>
      <c r="G71" s="117">
        <v>2.9</v>
      </c>
      <c r="H71" s="117">
        <v>3.1</v>
      </c>
      <c r="I71" s="117">
        <v>3.2</v>
      </c>
      <c r="J71" s="117">
        <v>3.3</v>
      </c>
      <c r="K71" s="117">
        <v>3.5</v>
      </c>
      <c r="L71" s="117">
        <v>3.5</v>
      </c>
      <c r="M71" s="117">
        <v>3.6</v>
      </c>
      <c r="N71" s="117">
        <v>3.7</v>
      </c>
      <c r="O71" s="117">
        <v>3.7</v>
      </c>
      <c r="P71" s="117">
        <v>3.7</v>
      </c>
    </row>
    <row r="72" spans="1:16" ht="47.1" customHeight="1">
      <c r="A72" s="263" t="s">
        <v>267</v>
      </c>
      <c r="B72" s="263"/>
      <c r="C72" s="263"/>
      <c r="D72" s="263"/>
      <c r="E72" s="263"/>
      <c r="F72" s="263"/>
      <c r="G72" s="263"/>
      <c r="H72" s="263"/>
      <c r="I72" s="263"/>
      <c r="J72" s="263"/>
      <c r="K72" s="263"/>
      <c r="L72" s="263"/>
      <c r="M72" s="263"/>
      <c r="N72" s="263"/>
      <c r="O72" s="263"/>
      <c r="P72" s="263"/>
    </row>
  </sheetData>
  <mergeCells count="10">
    <mergeCell ref="A72:P72"/>
    <mergeCell ref="B41:B52"/>
    <mergeCell ref="C41:C52"/>
    <mergeCell ref="A53:P53"/>
    <mergeCell ref="B60:B71"/>
    <mergeCell ref="A34:P34"/>
    <mergeCell ref="B22:B33"/>
    <mergeCell ref="C22:C33"/>
    <mergeCell ref="B7:B18"/>
    <mergeCell ref="C7:C18"/>
  </mergeCells>
  <phoneticPr fontId="7"/>
  <conditionalFormatting sqref="B7:C7 B19:N19 B22:C22">
    <cfRule type="colorScale" priority="18">
      <colorScale>
        <cfvo type="num" val="0"/>
        <cfvo type="num" val="100"/>
        <color theme="0"/>
        <color rgb="FFFFC000"/>
      </colorScale>
    </cfRule>
  </conditionalFormatting>
  <conditionalFormatting sqref="C60:P71 B60">
    <cfRule type="colorScale" priority="10">
      <colorScale>
        <cfvo type="min"/>
        <cfvo type="max"/>
        <color rgb="FFFCFCFF"/>
        <color rgb="FF92D050"/>
      </colorScale>
    </cfRule>
  </conditionalFormatting>
  <conditionalFormatting sqref="D7:N18">
    <cfRule type="colorScale" priority="17">
      <colorScale>
        <cfvo type="num" val="0"/>
        <cfvo type="num" val="100"/>
        <color theme="0"/>
        <color rgb="FFFFC000"/>
      </colorScale>
    </cfRule>
  </conditionalFormatting>
  <conditionalFormatting sqref="D22:N33">
    <cfRule type="colorScale" priority="14">
      <colorScale>
        <cfvo type="num" val="0"/>
        <cfvo type="num" val="100"/>
        <color theme="0"/>
        <color rgb="FFFFC000"/>
      </colorScale>
    </cfRule>
  </conditionalFormatting>
  <conditionalFormatting sqref="D41:P52 B41:C41">
    <cfRule type="colorScale" priority="11">
      <colorScale>
        <cfvo type="min"/>
        <cfvo type="max"/>
        <color rgb="FFFCFCFF"/>
        <color rgb="FF00B0F0"/>
      </colorScale>
    </cfRule>
  </conditionalFormatting>
  <conditionalFormatting sqref="O7:O18">
    <cfRule type="colorScale" priority="16">
      <colorScale>
        <cfvo type="num" val="0"/>
        <cfvo type="num" val="100"/>
        <color theme="0"/>
        <color rgb="FFFFC000"/>
      </colorScale>
    </cfRule>
  </conditionalFormatting>
  <conditionalFormatting sqref="O22:O33">
    <cfRule type="colorScale" priority="13">
      <colorScale>
        <cfvo type="num" val="0"/>
        <cfvo type="num" val="100"/>
        <color theme="0"/>
        <color rgb="FFFFC000"/>
      </colorScale>
    </cfRule>
  </conditionalFormatting>
  <conditionalFormatting sqref="P7:P18">
    <cfRule type="colorScale" priority="15">
      <colorScale>
        <cfvo type="num" val="0"/>
        <cfvo type="num" val="100"/>
        <color theme="0"/>
        <color rgb="FFFFC000"/>
      </colorScale>
    </cfRule>
  </conditionalFormatting>
  <conditionalFormatting sqref="P22:P33">
    <cfRule type="colorScale" priority="12">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DD643-CC0A-472F-941E-838D7EA43A83}">
  <dimension ref="A1:P17"/>
  <sheetViews>
    <sheetView zoomScale="110" zoomScaleNormal="110" workbookViewId="0">
      <selection activeCell="A2" sqref="A2"/>
    </sheetView>
  </sheetViews>
  <sheetFormatPr defaultColWidth="9" defaultRowHeight="12.75"/>
  <cols>
    <col min="1" max="1" width="15.5" style="1" customWidth="1"/>
    <col min="2" max="3" width="9" style="1"/>
    <col min="4" max="4" width="10.75" style="1" customWidth="1"/>
    <col min="5" max="7" width="9" style="1"/>
    <col min="8" max="8" width="12.125" style="1" customWidth="1"/>
    <col min="9" max="20" width="9" style="1"/>
    <col min="21" max="21" width="16.125" style="1" bestFit="1" customWidth="1"/>
    <col min="22" max="16384" width="9" style="1"/>
  </cols>
  <sheetData>
    <row r="1" spans="1:16">
      <c r="A1" s="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16" s="12" customFormat="1" ht="15">
      <c r="A3" s="17" t="s">
        <v>155</v>
      </c>
    </row>
    <row r="4" spans="1:16" ht="71.099999999999994" customHeight="1">
      <c r="A4" s="225" t="s">
        <v>246</v>
      </c>
      <c r="B4" s="225" t="s">
        <v>245</v>
      </c>
      <c r="C4" s="154" t="s">
        <v>156</v>
      </c>
      <c r="D4" s="154" t="s">
        <v>157</v>
      </c>
      <c r="E4" s="156" t="s">
        <v>159</v>
      </c>
      <c r="F4" s="156" t="s">
        <v>183</v>
      </c>
      <c r="G4" s="155" t="s">
        <v>158</v>
      </c>
      <c r="H4" s="155" t="s">
        <v>182</v>
      </c>
      <c r="I4" s="12"/>
      <c r="J4" s="12"/>
    </row>
    <row r="5" spans="1:16" ht="13.5">
      <c r="A5" s="101">
        <v>2</v>
      </c>
      <c r="B5" s="217">
        <v>0.3</v>
      </c>
      <c r="C5" s="217">
        <v>0</v>
      </c>
      <c r="D5" s="215">
        <v>78</v>
      </c>
      <c r="E5" s="218">
        <v>107</v>
      </c>
      <c r="F5" s="218">
        <v>0.01</v>
      </c>
      <c r="G5" s="219">
        <v>0</v>
      </c>
      <c r="H5" s="219">
        <v>0</v>
      </c>
      <c r="I5" s="18"/>
      <c r="J5" s="130"/>
    </row>
    <row r="6" spans="1:16" ht="13.5">
      <c r="A6" s="101">
        <v>3</v>
      </c>
      <c r="B6" s="220">
        <v>0.25</v>
      </c>
      <c r="C6" s="217">
        <v>0.04</v>
      </c>
      <c r="D6" s="215">
        <v>169</v>
      </c>
      <c r="E6" s="218">
        <v>193</v>
      </c>
      <c r="F6" s="218">
        <v>0.05</v>
      </c>
      <c r="G6" s="219">
        <v>0.01</v>
      </c>
      <c r="H6" s="219">
        <v>0</v>
      </c>
      <c r="I6" s="18"/>
      <c r="J6" s="130"/>
    </row>
    <row r="7" spans="1:16" ht="13.5">
      <c r="A7" s="101">
        <v>4</v>
      </c>
      <c r="B7" s="220">
        <v>0.25</v>
      </c>
      <c r="C7" s="220">
        <v>0.25</v>
      </c>
      <c r="D7" s="215">
        <v>268</v>
      </c>
      <c r="E7" s="218">
        <v>287</v>
      </c>
      <c r="F7" s="219">
        <v>0.19</v>
      </c>
      <c r="G7" s="219">
        <v>0.04</v>
      </c>
      <c r="H7" s="219">
        <v>0.02</v>
      </c>
      <c r="I7" s="18"/>
      <c r="J7" s="130"/>
    </row>
    <row r="8" spans="1:16" ht="13.5">
      <c r="A8" s="101">
        <v>5</v>
      </c>
      <c r="B8" s="220">
        <v>0.25</v>
      </c>
      <c r="C8" s="220">
        <v>0.73</v>
      </c>
      <c r="D8" s="215">
        <v>360</v>
      </c>
      <c r="E8" s="218">
        <v>376</v>
      </c>
      <c r="F8" s="219">
        <v>0.4</v>
      </c>
      <c r="G8" s="219">
        <v>0.08</v>
      </c>
      <c r="H8" s="219">
        <v>0.04</v>
      </c>
      <c r="I8" s="18"/>
      <c r="J8" s="130"/>
    </row>
    <row r="9" spans="1:16" ht="14.25">
      <c r="A9" s="101">
        <v>6</v>
      </c>
      <c r="B9" s="220">
        <v>0.25</v>
      </c>
      <c r="C9" s="220">
        <v>0.91</v>
      </c>
      <c r="D9" s="215">
        <v>438</v>
      </c>
      <c r="E9" s="218">
        <v>436</v>
      </c>
      <c r="F9" s="219">
        <v>0.6</v>
      </c>
      <c r="G9" s="219">
        <v>0.12</v>
      </c>
      <c r="H9" s="219">
        <v>0.06</v>
      </c>
      <c r="I9" s="18"/>
      <c r="J9" s="131"/>
      <c r="L9"/>
      <c r="M9"/>
      <c r="N9"/>
      <c r="O9"/>
      <c r="P9"/>
    </row>
    <row r="10" spans="1:16" ht="13.5">
      <c r="A10" s="101">
        <v>7</v>
      </c>
      <c r="B10" s="220">
        <v>0.25</v>
      </c>
      <c r="C10" s="217">
        <v>0.97</v>
      </c>
      <c r="D10" s="215">
        <v>501</v>
      </c>
      <c r="E10" s="218">
        <v>489</v>
      </c>
      <c r="F10" s="218">
        <v>0.85</v>
      </c>
      <c r="G10" s="219">
        <v>0.17</v>
      </c>
      <c r="H10" s="219">
        <v>0.08</v>
      </c>
      <c r="I10" s="18"/>
      <c r="J10" s="130"/>
    </row>
    <row r="11" spans="1:16" ht="13.5">
      <c r="A11" s="101">
        <v>8</v>
      </c>
      <c r="B11" s="220">
        <v>0.25</v>
      </c>
      <c r="C11" s="217">
        <v>0.97</v>
      </c>
      <c r="D11" s="215">
        <v>550</v>
      </c>
      <c r="E11" s="218">
        <v>558</v>
      </c>
      <c r="F11" s="218">
        <v>0.85</v>
      </c>
      <c r="G11" s="219">
        <v>0.17</v>
      </c>
      <c r="H11" s="219">
        <v>0.08</v>
      </c>
      <c r="I11" s="18"/>
      <c r="J11" s="130"/>
    </row>
    <row r="12" spans="1:16" ht="13.5">
      <c r="A12" s="101">
        <v>9</v>
      </c>
      <c r="B12" s="220">
        <v>0.25</v>
      </c>
      <c r="C12" s="217">
        <v>0.97</v>
      </c>
      <c r="D12" s="215">
        <v>588</v>
      </c>
      <c r="E12" s="218">
        <v>602</v>
      </c>
      <c r="F12" s="219">
        <v>1</v>
      </c>
      <c r="G12" s="219">
        <v>0.2</v>
      </c>
      <c r="H12" s="219">
        <v>0.09</v>
      </c>
      <c r="I12" s="18"/>
      <c r="J12" s="130"/>
    </row>
    <row r="13" spans="1:16" ht="13.5">
      <c r="A13" s="102" t="s">
        <v>14</v>
      </c>
      <c r="B13" s="221">
        <v>0.25</v>
      </c>
      <c r="C13" s="222">
        <v>0.97</v>
      </c>
      <c r="D13" s="216">
        <v>636</v>
      </c>
      <c r="E13" s="223">
        <v>687</v>
      </c>
      <c r="F13" s="224">
        <v>1</v>
      </c>
      <c r="G13" s="224">
        <v>0.2</v>
      </c>
      <c r="H13" s="224">
        <v>0.09</v>
      </c>
      <c r="I13" s="18"/>
      <c r="J13" s="130"/>
    </row>
    <row r="14" spans="1:16" ht="14.1" customHeight="1">
      <c r="A14" s="120" t="s">
        <v>78</v>
      </c>
      <c r="B14" s="19"/>
    </row>
    <row r="15" spans="1:16" ht="14.1" customHeight="1">
      <c r="A15" s="120" t="s">
        <v>79</v>
      </c>
    </row>
    <row r="16" spans="1:16" ht="14.1" customHeight="1">
      <c r="A16" s="120" t="s">
        <v>80</v>
      </c>
    </row>
    <row r="17" spans="1:1" ht="14.1" customHeight="1">
      <c r="A17" s="120" t="s">
        <v>81</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64B9-90EF-4561-B90F-65412293D219}">
  <sheetPr>
    <pageSetUpPr fitToPage="1"/>
  </sheetPr>
  <dimension ref="A1:AI54"/>
  <sheetViews>
    <sheetView topLeftCell="M1" zoomScale="98" zoomScaleNormal="98" workbookViewId="0">
      <selection activeCell="M2" sqref="M2"/>
    </sheetView>
  </sheetViews>
  <sheetFormatPr defaultRowHeight="13.5"/>
  <cols>
    <col min="1" max="1" width="23" customWidth="1"/>
    <col min="2" max="3" width="16.75" customWidth="1"/>
    <col min="4" max="7" width="9" customWidth="1"/>
    <col min="9" max="9" width="12.25" customWidth="1"/>
    <col min="10" max="10" width="12" customWidth="1"/>
    <col min="11" max="11" width="46.125" customWidth="1"/>
    <col min="13" max="13" width="15.625" customWidth="1"/>
    <col min="14" max="14" width="9" customWidth="1"/>
    <col min="15" max="15" width="43.5" customWidth="1"/>
    <col min="17" max="21" width="17.625" customWidth="1"/>
    <col min="23" max="28" width="11.25" customWidth="1"/>
    <col min="30" max="30" width="14.5" customWidth="1"/>
    <col min="31" max="33" width="15.375" customWidth="1"/>
  </cols>
  <sheetData>
    <row r="1" spans="1:35">
      <c r="M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35" ht="14.25">
      <c r="A3" s="78" t="s">
        <v>151</v>
      </c>
      <c r="I3" s="13" t="s">
        <v>150</v>
      </c>
      <c r="M3" s="13" t="s">
        <v>149</v>
      </c>
      <c r="Q3" s="13" t="s">
        <v>105</v>
      </c>
      <c r="W3" s="13" t="s">
        <v>147</v>
      </c>
      <c r="AD3" s="13" t="s">
        <v>148</v>
      </c>
    </row>
    <row r="4" spans="1:35">
      <c r="I4" s="13"/>
      <c r="M4" s="13"/>
    </row>
    <row r="5" spans="1:35">
      <c r="A5" s="79" t="s">
        <v>31</v>
      </c>
      <c r="B5" s="79" t="s">
        <v>32</v>
      </c>
      <c r="C5" s="79" t="s">
        <v>33</v>
      </c>
      <c r="D5" s="80" t="s">
        <v>34</v>
      </c>
      <c r="E5" s="80" t="s">
        <v>35</v>
      </c>
      <c r="F5" s="80" t="s">
        <v>36</v>
      </c>
      <c r="G5" s="80" t="s">
        <v>37</v>
      </c>
      <c r="I5" s="79" t="s">
        <v>40</v>
      </c>
      <c r="J5" s="79" t="s">
        <v>41</v>
      </c>
      <c r="K5" s="79" t="s">
        <v>42</v>
      </c>
      <c r="M5" s="79" t="s">
        <v>40</v>
      </c>
      <c r="N5" s="79" t="s">
        <v>41</v>
      </c>
      <c r="O5" s="79" t="s">
        <v>42</v>
      </c>
      <c r="Q5" s="287" t="s">
        <v>106</v>
      </c>
      <c r="R5" s="288"/>
      <c r="S5" s="288"/>
      <c r="T5" s="288"/>
      <c r="U5" s="289"/>
      <c r="W5" s="294" t="s">
        <v>56</v>
      </c>
      <c r="X5" s="295"/>
      <c r="Y5" s="295"/>
      <c r="Z5" s="295"/>
      <c r="AA5" s="295"/>
      <c r="AB5" s="296"/>
      <c r="AD5" s="294" t="s">
        <v>60</v>
      </c>
      <c r="AE5" s="295"/>
      <c r="AF5" s="295"/>
      <c r="AG5" s="296"/>
    </row>
    <row r="6" spans="1:35" ht="27" customHeight="1">
      <c r="A6" s="81" t="s">
        <v>38</v>
      </c>
      <c r="B6" s="82" t="s">
        <v>39</v>
      </c>
      <c r="C6" s="82" t="s">
        <v>152</v>
      </c>
      <c r="D6" s="83">
        <v>2.3029999999999999</v>
      </c>
      <c r="E6" s="84">
        <v>247124</v>
      </c>
      <c r="F6" s="85">
        <v>0.78600000000000003</v>
      </c>
      <c r="G6" s="85">
        <v>0.34399999999999997</v>
      </c>
      <c r="I6" s="86" t="s">
        <v>160</v>
      </c>
      <c r="J6" s="85" t="s">
        <v>83</v>
      </c>
      <c r="K6" s="81" t="s">
        <v>73</v>
      </c>
      <c r="M6" s="86" t="s">
        <v>88</v>
      </c>
      <c r="N6" s="85" t="s">
        <v>87</v>
      </c>
      <c r="O6" s="88" t="s">
        <v>90</v>
      </c>
      <c r="Q6" s="92" t="s">
        <v>107</v>
      </c>
      <c r="R6" s="92" t="s">
        <v>108</v>
      </c>
      <c r="S6" s="92" t="s">
        <v>109</v>
      </c>
      <c r="T6" s="92" t="s">
        <v>110</v>
      </c>
      <c r="U6" s="92" t="s">
        <v>111</v>
      </c>
      <c r="W6" s="277" t="s">
        <v>40</v>
      </c>
      <c r="X6" s="91" t="s">
        <v>101</v>
      </c>
      <c r="Y6" s="97">
        <v>0.9</v>
      </c>
      <c r="Z6" s="299" t="s">
        <v>102</v>
      </c>
      <c r="AA6" s="300"/>
      <c r="AB6" s="301"/>
      <c r="AD6" s="277" t="s">
        <v>199</v>
      </c>
      <c r="AE6" s="294" t="s">
        <v>137</v>
      </c>
      <c r="AF6" s="295"/>
      <c r="AG6" s="296"/>
    </row>
    <row r="7" spans="1:35" ht="27" customHeight="1">
      <c r="A7" s="274" t="s">
        <v>197</v>
      </c>
      <c r="B7" s="275"/>
      <c r="C7" s="275"/>
      <c r="D7" s="275"/>
      <c r="E7" s="275"/>
      <c r="F7" s="275"/>
      <c r="G7" s="275"/>
      <c r="I7" s="86" t="s">
        <v>43</v>
      </c>
      <c r="J7" s="85" t="s">
        <v>84</v>
      </c>
      <c r="K7" s="99" t="s">
        <v>44</v>
      </c>
      <c r="M7" s="279" t="s">
        <v>89</v>
      </c>
      <c r="N7" s="291" t="s">
        <v>270</v>
      </c>
      <c r="O7" s="291"/>
      <c r="Q7" s="132"/>
      <c r="R7" s="132" t="s">
        <v>112</v>
      </c>
      <c r="S7" s="132" t="s">
        <v>113</v>
      </c>
      <c r="T7" s="133" t="s">
        <v>114</v>
      </c>
      <c r="U7" s="133"/>
      <c r="W7" s="297"/>
      <c r="X7" s="93" t="s">
        <v>57</v>
      </c>
      <c r="Y7" s="96" t="s">
        <v>58</v>
      </c>
      <c r="Z7" s="302" t="s">
        <v>59</v>
      </c>
      <c r="AA7" s="303"/>
      <c r="AB7" s="304"/>
      <c r="AD7" s="278"/>
      <c r="AE7" s="95" t="s">
        <v>138</v>
      </c>
      <c r="AF7" s="80" t="s">
        <v>139</v>
      </c>
      <c r="AG7" s="80" t="s">
        <v>140</v>
      </c>
    </row>
    <row r="8" spans="1:35" ht="27" customHeight="1">
      <c r="A8" s="276"/>
      <c r="B8" s="276"/>
      <c r="C8" s="276"/>
      <c r="D8" s="276"/>
      <c r="E8" s="276"/>
      <c r="F8" s="276"/>
      <c r="G8" s="276"/>
      <c r="I8" s="279" t="s">
        <v>45</v>
      </c>
      <c r="J8" s="280" t="s">
        <v>85</v>
      </c>
      <c r="K8" s="99" t="s">
        <v>46</v>
      </c>
      <c r="M8" s="279"/>
      <c r="N8" s="292" t="s">
        <v>198</v>
      </c>
      <c r="O8" s="291"/>
      <c r="Q8" s="85" t="s">
        <v>115</v>
      </c>
      <c r="R8" s="134">
        <v>2.9</v>
      </c>
      <c r="S8" s="134" t="s">
        <v>125</v>
      </c>
      <c r="T8" s="136">
        <v>1.4</v>
      </c>
      <c r="U8" s="134">
        <v>7</v>
      </c>
      <c r="W8" s="298"/>
      <c r="X8" s="93" t="s">
        <v>65</v>
      </c>
      <c r="Y8" s="96" t="s">
        <v>65</v>
      </c>
      <c r="Z8" s="91" t="s">
        <v>138</v>
      </c>
      <c r="AA8" s="91" t="s">
        <v>139</v>
      </c>
      <c r="AB8" s="91" t="s">
        <v>140</v>
      </c>
      <c r="AD8" s="126" t="s">
        <v>115</v>
      </c>
      <c r="AE8" s="94" t="s">
        <v>146</v>
      </c>
      <c r="AF8" s="94" t="s">
        <v>61</v>
      </c>
      <c r="AG8" s="94" t="s">
        <v>61</v>
      </c>
      <c r="AI8" s="104"/>
    </row>
    <row r="9" spans="1:35" ht="27" customHeight="1">
      <c r="A9" s="276"/>
      <c r="B9" s="276"/>
      <c r="C9" s="276"/>
      <c r="D9" s="276"/>
      <c r="E9" s="276"/>
      <c r="F9" s="276"/>
      <c r="G9" s="276"/>
      <c r="I9" s="279"/>
      <c r="J9" s="280"/>
      <c r="K9" s="100" t="s">
        <v>74</v>
      </c>
      <c r="M9" s="86" t="s">
        <v>92</v>
      </c>
      <c r="N9" s="87">
        <v>0.04</v>
      </c>
      <c r="O9" s="86" t="s">
        <v>93</v>
      </c>
      <c r="Q9" s="126" t="s">
        <v>116</v>
      </c>
      <c r="R9" s="134">
        <v>2.6</v>
      </c>
      <c r="S9" s="134" t="s">
        <v>126</v>
      </c>
      <c r="T9" s="136">
        <v>1.26</v>
      </c>
      <c r="U9" s="137">
        <v>7</v>
      </c>
      <c r="W9" s="126" t="s">
        <v>115</v>
      </c>
      <c r="X9" s="140">
        <v>31.2</v>
      </c>
      <c r="Y9" s="140" t="s">
        <v>169</v>
      </c>
      <c r="Z9" s="140">
        <v>45</v>
      </c>
      <c r="AA9" s="140">
        <v>97</v>
      </c>
      <c r="AB9" s="140">
        <v>100</v>
      </c>
      <c r="AD9" s="126" t="s">
        <v>116</v>
      </c>
      <c r="AE9" s="94" t="s">
        <v>70</v>
      </c>
      <c r="AF9" s="94" t="s">
        <v>61</v>
      </c>
      <c r="AG9" s="94" t="s">
        <v>61</v>
      </c>
      <c r="AI9" s="105"/>
    </row>
    <row r="10" spans="1:35" ht="31.5" customHeight="1">
      <c r="A10" s="276"/>
      <c r="B10" s="276"/>
      <c r="C10" s="276"/>
      <c r="D10" s="276"/>
      <c r="E10" s="276"/>
      <c r="F10" s="276"/>
      <c r="G10" s="276"/>
      <c r="I10" s="279" t="s">
        <v>47</v>
      </c>
      <c r="J10" s="281" t="s">
        <v>269</v>
      </c>
      <c r="K10" s="282"/>
      <c r="M10" s="86" t="s">
        <v>94</v>
      </c>
      <c r="N10" s="90">
        <v>0.627</v>
      </c>
      <c r="O10" s="88" t="s">
        <v>95</v>
      </c>
      <c r="Q10" s="126" t="s">
        <v>100</v>
      </c>
      <c r="R10" s="134">
        <v>2.4</v>
      </c>
      <c r="S10" s="134" t="s">
        <v>127</v>
      </c>
      <c r="T10" s="136">
        <v>1.1200000000000001</v>
      </c>
      <c r="U10" s="137">
        <v>6</v>
      </c>
      <c r="W10" s="126" t="s">
        <v>116</v>
      </c>
      <c r="X10" s="141">
        <v>32.700000000000003</v>
      </c>
      <c r="Y10" s="140" t="s">
        <v>170</v>
      </c>
      <c r="Z10" s="140">
        <v>50</v>
      </c>
      <c r="AA10" s="140">
        <v>98</v>
      </c>
      <c r="AB10" s="140">
        <v>100</v>
      </c>
      <c r="AD10" s="126" t="s">
        <v>100</v>
      </c>
      <c r="AE10" s="94" t="s">
        <v>71</v>
      </c>
      <c r="AF10" s="94" t="s">
        <v>61</v>
      </c>
      <c r="AG10" s="94" t="s">
        <v>61</v>
      </c>
    </row>
    <row r="11" spans="1:35" ht="27" customHeight="1">
      <c r="I11" s="279"/>
      <c r="J11" s="283" t="s">
        <v>48</v>
      </c>
      <c r="K11" s="284"/>
      <c r="M11" s="86" t="s">
        <v>97</v>
      </c>
      <c r="N11" s="90">
        <v>0.68100000000000005</v>
      </c>
      <c r="O11" s="81" t="s">
        <v>96</v>
      </c>
      <c r="Q11" s="126" t="s">
        <v>117</v>
      </c>
      <c r="R11" s="134">
        <v>2.1</v>
      </c>
      <c r="S11" s="134" t="s">
        <v>128</v>
      </c>
      <c r="T11" s="136">
        <v>0.98</v>
      </c>
      <c r="U11" s="139">
        <v>5</v>
      </c>
      <c r="W11" s="126" t="s">
        <v>100</v>
      </c>
      <c r="X11" s="140">
        <v>34.299999999999997</v>
      </c>
      <c r="Y11" s="140" t="s">
        <v>171</v>
      </c>
      <c r="Z11" s="140">
        <v>54</v>
      </c>
      <c r="AA11" s="140">
        <v>98</v>
      </c>
      <c r="AB11" s="140">
        <v>100</v>
      </c>
      <c r="AD11" s="126" t="s">
        <v>117</v>
      </c>
      <c r="AE11" s="94" t="s">
        <v>141</v>
      </c>
      <c r="AF11" s="94" t="s">
        <v>61</v>
      </c>
      <c r="AG11" s="94" t="s">
        <v>61</v>
      </c>
    </row>
    <row r="12" spans="1:35" ht="27" customHeight="1">
      <c r="I12" s="279"/>
      <c r="J12" s="285" t="s">
        <v>91</v>
      </c>
      <c r="K12" s="286"/>
      <c r="M12" s="293" t="s">
        <v>51</v>
      </c>
      <c r="N12" s="293"/>
      <c r="O12" s="293"/>
      <c r="Q12" s="126" t="s">
        <v>118</v>
      </c>
      <c r="R12" s="134">
        <v>1.8</v>
      </c>
      <c r="S12" s="134" t="s">
        <v>129</v>
      </c>
      <c r="T12" s="136">
        <v>0.84</v>
      </c>
      <c r="U12" s="139">
        <v>4</v>
      </c>
      <c r="W12" s="126" t="s">
        <v>117</v>
      </c>
      <c r="X12" s="140">
        <v>35.9</v>
      </c>
      <c r="Y12" s="140" t="s">
        <v>184</v>
      </c>
      <c r="Z12" s="140">
        <v>59</v>
      </c>
      <c r="AA12" s="140">
        <v>99</v>
      </c>
      <c r="AB12" s="140">
        <v>100</v>
      </c>
      <c r="AD12" s="126" t="s">
        <v>118</v>
      </c>
      <c r="AE12" s="94" t="s">
        <v>145</v>
      </c>
      <c r="AF12" s="94" t="s">
        <v>61</v>
      </c>
      <c r="AG12" s="94" t="s">
        <v>61</v>
      </c>
    </row>
    <row r="13" spans="1:35" ht="27" customHeight="1">
      <c r="I13" s="86" t="s">
        <v>268</v>
      </c>
      <c r="J13" s="87">
        <v>0.61</v>
      </c>
      <c r="K13" s="86" t="s">
        <v>49</v>
      </c>
      <c r="M13" s="86" t="s">
        <v>271</v>
      </c>
      <c r="N13" s="85">
        <v>0.55000000000000004</v>
      </c>
      <c r="O13" s="230" t="s">
        <v>272</v>
      </c>
      <c r="Q13" s="126" t="s">
        <v>119</v>
      </c>
      <c r="R13" s="134">
        <v>1.5</v>
      </c>
      <c r="S13" s="134" t="s">
        <v>130</v>
      </c>
      <c r="T13" s="136">
        <v>0.7</v>
      </c>
      <c r="U13" s="139">
        <v>4</v>
      </c>
      <c r="W13" s="126" t="s">
        <v>118</v>
      </c>
      <c r="X13" s="140">
        <v>37.700000000000003</v>
      </c>
      <c r="Y13" s="140" t="s">
        <v>172</v>
      </c>
      <c r="Z13" s="140">
        <v>64</v>
      </c>
      <c r="AA13" s="140">
        <v>99</v>
      </c>
      <c r="AB13" s="140">
        <v>100</v>
      </c>
      <c r="AD13" s="126" t="s">
        <v>119</v>
      </c>
      <c r="AE13" s="94" t="s">
        <v>144</v>
      </c>
      <c r="AF13" s="94" t="s">
        <v>61</v>
      </c>
      <c r="AG13" s="94" t="s">
        <v>61</v>
      </c>
    </row>
    <row r="14" spans="1:35" ht="27" customHeight="1">
      <c r="I14" s="86" t="s">
        <v>50</v>
      </c>
      <c r="J14" s="85" t="s">
        <v>86</v>
      </c>
      <c r="K14" s="81" t="s">
        <v>72</v>
      </c>
      <c r="M14" s="86" t="s">
        <v>98</v>
      </c>
      <c r="N14" s="85">
        <v>0.91</v>
      </c>
      <c r="O14" s="88" t="s">
        <v>273</v>
      </c>
      <c r="Q14" s="126" t="s">
        <v>120</v>
      </c>
      <c r="R14" s="134">
        <v>1.2</v>
      </c>
      <c r="S14" s="134" t="s">
        <v>131</v>
      </c>
      <c r="T14" s="136">
        <v>0.56000000000000005</v>
      </c>
      <c r="U14" s="139">
        <v>3</v>
      </c>
      <c r="W14" s="126" t="s">
        <v>119</v>
      </c>
      <c r="X14" s="140">
        <v>39.5</v>
      </c>
      <c r="Y14" s="140" t="s">
        <v>173</v>
      </c>
      <c r="Z14" s="140">
        <v>68</v>
      </c>
      <c r="AA14" s="140">
        <v>100</v>
      </c>
      <c r="AB14" s="140">
        <v>100</v>
      </c>
      <c r="AD14" s="126" t="s">
        <v>120</v>
      </c>
      <c r="AE14" s="94" t="s">
        <v>144</v>
      </c>
      <c r="AF14" s="94" t="s">
        <v>61</v>
      </c>
      <c r="AG14" s="94" t="s">
        <v>61</v>
      </c>
    </row>
    <row r="15" spans="1:35" ht="27" customHeight="1">
      <c r="M15" s="89" t="s">
        <v>52</v>
      </c>
      <c r="N15" s="279" t="s">
        <v>103</v>
      </c>
      <c r="O15" s="279"/>
      <c r="Q15" s="126" t="s">
        <v>121</v>
      </c>
      <c r="R15" s="134">
        <v>0.9</v>
      </c>
      <c r="S15" s="134" t="s">
        <v>132</v>
      </c>
      <c r="T15" s="136">
        <v>0.42</v>
      </c>
      <c r="U15" s="139">
        <v>2</v>
      </c>
      <c r="W15" s="126" t="s">
        <v>120</v>
      </c>
      <c r="X15" s="140">
        <v>41.5</v>
      </c>
      <c r="Y15" s="140" t="s">
        <v>174</v>
      </c>
      <c r="Z15" s="140">
        <v>73</v>
      </c>
      <c r="AA15" s="140">
        <v>100</v>
      </c>
      <c r="AB15" s="140">
        <v>100</v>
      </c>
      <c r="AD15" s="126" t="s">
        <v>121</v>
      </c>
      <c r="AE15" s="94" t="s">
        <v>143</v>
      </c>
      <c r="AF15" s="94" t="s">
        <v>61</v>
      </c>
      <c r="AG15" s="94" t="s">
        <v>61</v>
      </c>
    </row>
    <row r="16" spans="1:35" ht="27" customHeight="1">
      <c r="M16" s="89" t="s">
        <v>53</v>
      </c>
      <c r="N16" s="279" t="s">
        <v>104</v>
      </c>
      <c r="O16" s="279"/>
      <c r="Q16" s="126" t="s">
        <v>122</v>
      </c>
      <c r="R16" s="134">
        <v>0.6</v>
      </c>
      <c r="S16" s="134" t="s">
        <v>133</v>
      </c>
      <c r="T16" s="136">
        <v>0.28000000000000003</v>
      </c>
      <c r="U16" s="139">
        <v>1</v>
      </c>
      <c r="W16" s="126" t="s">
        <v>121</v>
      </c>
      <c r="X16" s="139">
        <v>43.6</v>
      </c>
      <c r="Y16" s="139" t="s">
        <v>175</v>
      </c>
      <c r="Z16" s="139">
        <v>78</v>
      </c>
      <c r="AA16" s="139">
        <v>100</v>
      </c>
      <c r="AB16" s="139">
        <v>100</v>
      </c>
      <c r="AD16" s="126" t="s">
        <v>122</v>
      </c>
      <c r="AE16" s="94" t="s">
        <v>143</v>
      </c>
      <c r="AF16" s="94" t="s">
        <v>61</v>
      </c>
      <c r="AG16" s="94" t="s">
        <v>61</v>
      </c>
    </row>
    <row r="17" spans="1:33" ht="27" customHeight="1">
      <c r="M17" s="89" t="s">
        <v>54</v>
      </c>
      <c r="N17" s="290" t="s">
        <v>55</v>
      </c>
      <c r="O17" s="290"/>
      <c r="Q17" s="126" t="s">
        <v>123</v>
      </c>
      <c r="R17" s="134">
        <v>0.3</v>
      </c>
      <c r="S17" s="134" t="s">
        <v>134</v>
      </c>
      <c r="T17" s="136">
        <v>0.14000000000000001</v>
      </c>
      <c r="U17" s="139">
        <v>1</v>
      </c>
      <c r="W17" s="126" t="s">
        <v>122</v>
      </c>
      <c r="X17" s="139">
        <v>45.8</v>
      </c>
      <c r="Y17" s="139" t="s">
        <v>176</v>
      </c>
      <c r="Z17" s="139">
        <v>82</v>
      </c>
      <c r="AA17" s="139">
        <v>100</v>
      </c>
      <c r="AB17" s="139">
        <v>100</v>
      </c>
      <c r="AD17" s="126" t="s">
        <v>123</v>
      </c>
      <c r="AE17" s="94" t="s">
        <v>142</v>
      </c>
      <c r="AF17" s="94" t="s">
        <v>61</v>
      </c>
      <c r="AG17" s="94" t="s">
        <v>61</v>
      </c>
    </row>
    <row r="18" spans="1:33" ht="27" customHeight="1">
      <c r="M18" s="121" t="s">
        <v>99</v>
      </c>
      <c r="Q18" s="126" t="s">
        <v>69</v>
      </c>
      <c r="R18" s="135">
        <v>0</v>
      </c>
      <c r="S18" s="134" t="s">
        <v>135</v>
      </c>
      <c r="T18" s="136">
        <v>0</v>
      </c>
      <c r="U18" s="139">
        <v>0</v>
      </c>
      <c r="W18" s="126" t="s">
        <v>123</v>
      </c>
      <c r="X18" s="139">
        <v>48.2</v>
      </c>
      <c r="Y18" s="139" t="s">
        <v>177</v>
      </c>
      <c r="Z18" s="139">
        <v>86</v>
      </c>
      <c r="AA18" s="139">
        <v>100</v>
      </c>
      <c r="AB18" s="139">
        <v>100</v>
      </c>
      <c r="AD18" s="126" t="s">
        <v>69</v>
      </c>
      <c r="AE18" s="94" t="s">
        <v>142</v>
      </c>
      <c r="AF18" s="94" t="s">
        <v>61</v>
      </c>
      <c r="AG18" s="94" t="s">
        <v>61</v>
      </c>
    </row>
    <row r="19" spans="1:33" ht="27" customHeight="1">
      <c r="Q19" s="126" t="s">
        <v>124</v>
      </c>
      <c r="R19" s="137">
        <v>2.1</v>
      </c>
      <c r="S19" s="137" t="s">
        <v>136</v>
      </c>
      <c r="T19" s="138">
        <v>1</v>
      </c>
      <c r="U19" s="139">
        <v>5</v>
      </c>
      <c r="W19" s="126" t="s">
        <v>69</v>
      </c>
      <c r="X19" s="139">
        <v>50.8</v>
      </c>
      <c r="Y19" s="139" t="s">
        <v>178</v>
      </c>
      <c r="Z19" s="139">
        <v>90</v>
      </c>
      <c r="AA19" s="139">
        <v>100</v>
      </c>
      <c r="AB19" s="139">
        <v>100</v>
      </c>
      <c r="AD19" s="126" t="s">
        <v>124</v>
      </c>
      <c r="AE19" s="94" t="s">
        <v>141</v>
      </c>
      <c r="AF19" s="94" t="s">
        <v>61</v>
      </c>
      <c r="AG19" s="94" t="s">
        <v>61</v>
      </c>
    </row>
    <row r="20" spans="1:33" ht="27" customHeight="1">
      <c r="W20" s="126" t="s">
        <v>124</v>
      </c>
      <c r="X20" s="139">
        <v>35.700000000000003</v>
      </c>
      <c r="Y20" s="139" t="s">
        <v>179</v>
      </c>
      <c r="Z20" s="139">
        <v>58</v>
      </c>
      <c r="AA20" s="139">
        <v>99</v>
      </c>
      <c r="AB20" s="139">
        <v>100</v>
      </c>
    </row>
    <row r="21" spans="1:33" ht="27" customHeight="1"/>
    <row r="22" spans="1:33" ht="27" customHeight="1"/>
    <row r="23" spans="1:33" ht="27" customHeight="1"/>
    <row r="24" spans="1:33" ht="27" customHeight="1">
      <c r="A24" s="19"/>
    </row>
    <row r="25" spans="1:33" ht="27" customHeight="1"/>
    <row r="26" spans="1:33" ht="27" customHeight="1">
      <c r="AF26" s="125" t="s">
        <v>75</v>
      </c>
    </row>
    <row r="27" spans="1:33" ht="27" customHeight="1"/>
    <row r="28" spans="1:33" ht="27" customHeight="1"/>
    <row r="29" spans="1:33" ht="27" customHeight="1"/>
    <row r="30" spans="1:33" ht="27" customHeight="1"/>
    <row r="31" spans="1:33" ht="27" customHeight="1"/>
    <row r="32" spans="1:33" ht="27" customHeight="1"/>
    <row r="33" ht="27" customHeight="1"/>
    <row r="34" ht="27" customHeight="1"/>
    <row r="35" ht="27" customHeight="1"/>
    <row r="36" ht="27" customHeight="1"/>
    <row r="37" ht="27" customHeight="1"/>
    <row r="38" ht="27" customHeight="1"/>
    <row r="39" ht="27" customHeight="1"/>
    <row r="40" ht="27" customHeight="1"/>
    <row r="41" ht="27" customHeight="1"/>
    <row r="42" ht="27" customHeight="1"/>
    <row r="43" ht="27" customHeight="1"/>
    <row r="44" ht="27" customHeight="1"/>
    <row r="45" ht="27" customHeight="1"/>
    <row r="46" ht="27" customHeight="1"/>
    <row r="47" ht="27" customHeight="1"/>
    <row r="48" ht="27" customHeight="1"/>
    <row r="49" ht="27" customHeight="1"/>
    <row r="50" ht="27" customHeight="1"/>
    <row r="51" ht="27" customHeight="1"/>
    <row r="52" ht="27" customHeight="1"/>
    <row r="53" ht="27" customHeight="1"/>
    <row r="54" ht="27" customHeight="1"/>
  </sheetData>
  <mergeCells count="22">
    <mergeCell ref="AD5:AG5"/>
    <mergeCell ref="AE6:AG6"/>
    <mergeCell ref="W5:AB5"/>
    <mergeCell ref="W6:W8"/>
    <mergeCell ref="Z6:AB6"/>
    <mergeCell ref="Z7:AB7"/>
    <mergeCell ref="Q5:U5"/>
    <mergeCell ref="N15:O15"/>
    <mergeCell ref="N16:O16"/>
    <mergeCell ref="N17:O17"/>
    <mergeCell ref="M7:M8"/>
    <mergeCell ref="N7:O7"/>
    <mergeCell ref="N8:O8"/>
    <mergeCell ref="M12:O12"/>
    <mergeCell ref="A7:G10"/>
    <mergeCell ref="AD6:AD7"/>
    <mergeCell ref="I8:I9"/>
    <mergeCell ref="J8:J9"/>
    <mergeCell ref="I10:I12"/>
    <mergeCell ref="J10:K10"/>
    <mergeCell ref="J11:K11"/>
    <mergeCell ref="J12:K12"/>
  </mergeCells>
  <phoneticPr fontId="7"/>
  <pageMargins left="0.70866141732283472" right="0.70866141732283472" top="0.74803149606299213" bottom="0.74803149606299213" header="0.31496062992125984" footer="0.31496062992125984"/>
  <pageSetup paperSize="9" scale="27" fitToWidth="2" orientation="portrait"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94"/>
  <sheetViews>
    <sheetView topLeftCell="C1" zoomScale="90" zoomScaleNormal="90" workbookViewId="0">
      <selection activeCell="C2" sqref="C2"/>
    </sheetView>
  </sheetViews>
  <sheetFormatPr defaultColWidth="9" defaultRowHeight="12.75"/>
  <cols>
    <col min="1" max="1" width="9" style="1"/>
    <col min="2" max="4" width="12.625" style="1" customWidth="1"/>
    <col min="5" max="5" width="2.125" style="1" customWidth="1"/>
    <col min="6" max="8" width="12.625" style="1" customWidth="1"/>
    <col min="9" max="10" width="9" style="1"/>
    <col min="11" max="13" width="12.25" style="1" customWidth="1"/>
    <col min="14" max="14" width="1" style="1" customWidth="1"/>
    <col min="15" max="17" width="12.25" style="1" customWidth="1"/>
    <col min="18" max="18" width="11.25" style="1" customWidth="1"/>
    <col min="19" max="22" width="9" style="1"/>
    <col min="23" max="23" width="12" style="1" customWidth="1"/>
    <col min="24" max="24" width="1.25" style="1" customWidth="1"/>
    <col min="25" max="27" width="9" style="1"/>
    <col min="28" max="28" width="9" style="1" customWidth="1"/>
    <col min="29" max="16384" width="9" style="1"/>
  </cols>
  <sheetData>
    <row r="1" spans="1:24">
      <c r="C1" s="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24" ht="13.5">
      <c r="A3" s="14" t="s">
        <v>200</v>
      </c>
      <c r="B3" s="15"/>
      <c r="C3" s="15"/>
      <c r="D3" s="15"/>
      <c r="E3" s="15"/>
      <c r="F3" s="15"/>
      <c r="G3" s="15"/>
      <c r="H3" s="15"/>
      <c r="J3" s="14" t="s">
        <v>201</v>
      </c>
      <c r="U3" s="67" t="s">
        <v>202</v>
      </c>
    </row>
    <row r="4" spans="1:24" ht="13.5">
      <c r="A4" s="14"/>
      <c r="B4" s="15"/>
      <c r="C4" s="15"/>
      <c r="D4" s="15"/>
      <c r="E4" s="15"/>
      <c r="F4" s="15"/>
      <c r="G4" s="15"/>
      <c r="H4" s="15"/>
      <c r="J4" s="14"/>
      <c r="U4" s="67"/>
    </row>
    <row r="5" spans="1:24" ht="14.25" customHeight="1">
      <c r="A5" s="22"/>
      <c r="B5" s="305" t="s">
        <v>249</v>
      </c>
      <c r="C5" s="305"/>
      <c r="D5" s="305"/>
      <c r="E5" s="23"/>
      <c r="F5" s="305" t="s">
        <v>250</v>
      </c>
      <c r="G5" s="305"/>
      <c r="H5" s="305"/>
      <c r="J5" s="313" t="s">
        <v>251</v>
      </c>
      <c r="K5" s="315" t="s">
        <v>252</v>
      </c>
      <c r="L5" s="315"/>
      <c r="M5" s="315"/>
      <c r="N5" s="5"/>
      <c r="O5" s="315" t="s">
        <v>253</v>
      </c>
      <c r="P5" s="315"/>
      <c r="Q5" s="315"/>
      <c r="R5" s="315"/>
      <c r="U5" s="308" t="s">
        <v>247</v>
      </c>
      <c r="V5" s="310" t="s">
        <v>248</v>
      </c>
      <c r="W5" s="312" t="s">
        <v>254</v>
      </c>
      <c r="X5" s="2"/>
    </row>
    <row r="6" spans="1:24" ht="36.75" customHeight="1">
      <c r="A6" s="24" t="s">
        <v>255</v>
      </c>
      <c r="B6" s="226" t="s">
        <v>256</v>
      </c>
      <c r="C6" s="25" t="s">
        <v>257</v>
      </c>
      <c r="D6" s="25" t="s">
        <v>258</v>
      </c>
      <c r="E6" s="26"/>
      <c r="F6" s="25" t="s">
        <v>256</v>
      </c>
      <c r="G6" s="25" t="s">
        <v>257</v>
      </c>
      <c r="H6" s="25" t="s">
        <v>258</v>
      </c>
      <c r="J6" s="314"/>
      <c r="K6" s="6" t="s">
        <v>259</v>
      </c>
      <c r="L6" s="227" t="s">
        <v>264</v>
      </c>
      <c r="M6" s="7" t="s">
        <v>261</v>
      </c>
      <c r="N6" s="8"/>
      <c r="O6" s="6" t="s">
        <v>259</v>
      </c>
      <c r="P6" s="6" t="s">
        <v>260</v>
      </c>
      <c r="Q6" s="6" t="s">
        <v>262</v>
      </c>
      <c r="R6" s="7" t="s">
        <v>261</v>
      </c>
      <c r="U6" s="309"/>
      <c r="V6" s="311"/>
      <c r="W6" s="311"/>
      <c r="X6" s="122"/>
    </row>
    <row r="7" spans="1:24" ht="13.5">
      <c r="A7" s="27">
        <v>1980</v>
      </c>
      <c r="B7" s="28">
        <v>17260</v>
      </c>
      <c r="C7" s="28">
        <v>29169</v>
      </c>
      <c r="D7" s="28">
        <v>36499</v>
      </c>
      <c r="E7" s="26"/>
      <c r="F7" s="29">
        <v>12</v>
      </c>
      <c r="G7" s="29">
        <v>11.1</v>
      </c>
      <c r="H7" s="29">
        <v>7.2</v>
      </c>
      <c r="J7" s="37">
        <v>1996</v>
      </c>
      <c r="K7" s="38">
        <v>41803</v>
      </c>
      <c r="L7" s="189">
        <v>48360</v>
      </c>
      <c r="M7" s="189">
        <v>52412</v>
      </c>
      <c r="N7" s="189"/>
      <c r="O7" s="189">
        <v>5220</v>
      </c>
      <c r="P7" s="189">
        <v>6592</v>
      </c>
      <c r="Q7" s="189">
        <v>12099</v>
      </c>
      <c r="R7" s="189">
        <v>20925</v>
      </c>
      <c r="U7" s="2">
        <v>1997</v>
      </c>
      <c r="V7" s="3">
        <v>16734</v>
      </c>
      <c r="W7" s="3">
        <v>6661</v>
      </c>
      <c r="X7" s="123"/>
    </row>
    <row r="8" spans="1:24" ht="13.5">
      <c r="A8" s="27">
        <v>1981</v>
      </c>
      <c r="B8" s="28">
        <v>12362</v>
      </c>
      <c r="C8" s="28">
        <v>19988</v>
      </c>
      <c r="D8" s="28">
        <v>21990</v>
      </c>
      <c r="E8" s="26"/>
      <c r="F8" s="29">
        <v>13</v>
      </c>
      <c r="G8" s="29">
        <v>12.1</v>
      </c>
      <c r="H8" s="29">
        <v>5.4</v>
      </c>
      <c r="J8" s="39">
        <v>1997</v>
      </c>
      <c r="K8" s="40">
        <v>26846</v>
      </c>
      <c r="L8" s="190">
        <v>31649</v>
      </c>
      <c r="M8" s="190">
        <v>37153</v>
      </c>
      <c r="N8" s="190"/>
      <c r="O8" s="190">
        <v>3120</v>
      </c>
      <c r="P8" s="190">
        <v>4151</v>
      </c>
      <c r="Q8" s="190">
        <v>11862</v>
      </c>
      <c r="R8" s="190">
        <v>21990</v>
      </c>
      <c r="U8" s="2">
        <v>1998</v>
      </c>
      <c r="V8" s="3">
        <v>10883</v>
      </c>
      <c r="W8" s="3">
        <v>5373</v>
      </c>
      <c r="X8" s="123"/>
    </row>
    <row r="9" spans="1:24" ht="13.5">
      <c r="A9" s="27">
        <v>1982</v>
      </c>
      <c r="B9" s="28">
        <v>12675</v>
      </c>
      <c r="C9" s="28">
        <v>13421</v>
      </c>
      <c r="D9" s="28">
        <v>15872</v>
      </c>
      <c r="E9" s="27"/>
      <c r="F9" s="29">
        <v>14.4</v>
      </c>
      <c r="G9" s="29">
        <v>13.3</v>
      </c>
      <c r="H9" s="29">
        <v>3.2</v>
      </c>
      <c r="J9" s="39">
        <v>1998</v>
      </c>
      <c r="K9" s="40">
        <v>21553</v>
      </c>
      <c r="L9" s="190">
        <v>27770</v>
      </c>
      <c r="M9" s="190">
        <v>33017</v>
      </c>
      <c r="N9" s="190"/>
      <c r="O9" s="190">
        <v>2691</v>
      </c>
      <c r="P9" s="190">
        <v>3926</v>
      </c>
      <c r="Q9" s="190">
        <v>10372</v>
      </c>
      <c r="R9" s="190">
        <v>20330</v>
      </c>
      <c r="U9" s="2">
        <v>1999</v>
      </c>
      <c r="V9" s="3">
        <v>11334</v>
      </c>
      <c r="W9" s="3">
        <v>5854</v>
      </c>
      <c r="X9" s="123"/>
    </row>
    <row r="10" spans="1:24" ht="13.5">
      <c r="A10" s="27">
        <v>1983</v>
      </c>
      <c r="B10" s="28">
        <v>10198</v>
      </c>
      <c r="C10" s="28">
        <v>14022</v>
      </c>
      <c r="D10" s="28">
        <v>19058</v>
      </c>
      <c r="E10" s="27"/>
      <c r="F10" s="29">
        <v>11.4</v>
      </c>
      <c r="G10" s="29">
        <v>13.5</v>
      </c>
      <c r="H10" s="29">
        <v>2.6</v>
      </c>
      <c r="J10" s="39">
        <v>1999</v>
      </c>
      <c r="K10" s="40">
        <v>22828</v>
      </c>
      <c r="L10" s="190">
        <v>27125</v>
      </c>
      <c r="M10" s="190">
        <v>31104</v>
      </c>
      <c r="N10" s="190"/>
      <c r="O10" s="190">
        <v>2601</v>
      </c>
      <c r="P10" s="190">
        <v>3559</v>
      </c>
      <c r="Q10" s="190">
        <v>10442</v>
      </c>
      <c r="R10" s="190">
        <v>22241</v>
      </c>
      <c r="U10" s="2">
        <v>2000</v>
      </c>
      <c r="V10" s="3">
        <v>9922</v>
      </c>
      <c r="W10" s="3">
        <v>5154</v>
      </c>
      <c r="X10" s="123"/>
    </row>
    <row r="11" spans="1:24" ht="13.5">
      <c r="A11" s="27">
        <v>1984</v>
      </c>
      <c r="B11" s="28">
        <v>14540</v>
      </c>
      <c r="C11" s="28">
        <v>16987</v>
      </c>
      <c r="D11" s="28">
        <v>40471</v>
      </c>
      <c r="E11" s="27"/>
      <c r="F11" s="29">
        <v>13.7</v>
      </c>
      <c r="G11" s="29">
        <v>15.9</v>
      </c>
      <c r="H11" s="29">
        <v>4.5999999999999996</v>
      </c>
      <c r="J11" s="39">
        <v>2000</v>
      </c>
      <c r="K11" s="40">
        <v>17742</v>
      </c>
      <c r="L11" s="190">
        <v>20294</v>
      </c>
      <c r="M11" s="190">
        <v>23621</v>
      </c>
      <c r="N11" s="190"/>
      <c r="O11" s="190">
        <v>2065</v>
      </c>
      <c r="P11" s="190">
        <v>2653</v>
      </c>
      <c r="Q11" s="190">
        <v>6273</v>
      </c>
      <c r="R11" s="190">
        <v>14854</v>
      </c>
      <c r="U11" s="2">
        <v>2001</v>
      </c>
      <c r="V11" s="3">
        <v>13686</v>
      </c>
      <c r="W11" s="3">
        <v>5675</v>
      </c>
      <c r="X11" s="123"/>
    </row>
    <row r="12" spans="1:24" ht="13.5">
      <c r="A12" s="27">
        <v>1985</v>
      </c>
      <c r="B12" s="28">
        <v>14335</v>
      </c>
      <c r="C12" s="28">
        <v>22267</v>
      </c>
      <c r="D12" s="28">
        <v>32272</v>
      </c>
      <c r="E12" s="27"/>
      <c r="F12" s="29">
        <v>13.9</v>
      </c>
      <c r="G12" s="29">
        <v>16.899999999999999</v>
      </c>
      <c r="H12" s="29">
        <v>3.8</v>
      </c>
      <c r="J12" s="39">
        <v>2001</v>
      </c>
      <c r="K12" s="40">
        <v>14058</v>
      </c>
      <c r="L12" s="190">
        <v>18272</v>
      </c>
      <c r="M12" s="190">
        <v>21896</v>
      </c>
      <c r="N12" s="190"/>
      <c r="O12" s="190">
        <v>1563</v>
      </c>
      <c r="P12" s="190">
        <v>2178</v>
      </c>
      <c r="Q12" s="190">
        <v>7436</v>
      </c>
      <c r="R12" s="190">
        <v>13662</v>
      </c>
      <c r="U12" s="2">
        <v>2002</v>
      </c>
      <c r="V12" s="3">
        <v>11451</v>
      </c>
      <c r="W12" s="3">
        <v>4987</v>
      </c>
      <c r="X12" s="123"/>
    </row>
    <row r="13" spans="1:24" ht="13.5">
      <c r="A13" s="27">
        <v>1986</v>
      </c>
      <c r="B13" s="28">
        <v>8121</v>
      </c>
      <c r="C13" s="28">
        <v>16554</v>
      </c>
      <c r="D13" s="28">
        <v>18464</v>
      </c>
      <c r="E13" s="27"/>
      <c r="F13" s="29">
        <v>8.1</v>
      </c>
      <c r="G13" s="29">
        <v>15.7</v>
      </c>
      <c r="H13" s="29">
        <v>3.2</v>
      </c>
      <c r="J13" s="39">
        <v>2002</v>
      </c>
      <c r="K13" s="40">
        <v>25979</v>
      </c>
      <c r="L13" s="190">
        <v>33408</v>
      </c>
      <c r="M13" s="190">
        <v>38162</v>
      </c>
      <c r="N13" s="190"/>
      <c r="O13" s="190">
        <v>2398</v>
      </c>
      <c r="P13" s="190">
        <v>3585</v>
      </c>
      <c r="Q13" s="190">
        <v>6976</v>
      </c>
      <c r="R13" s="190">
        <v>10660</v>
      </c>
      <c r="U13" s="2">
        <v>2003</v>
      </c>
      <c r="V13" s="3">
        <v>9768</v>
      </c>
      <c r="W13" s="3">
        <v>5606</v>
      </c>
      <c r="X13" s="123"/>
    </row>
    <row r="14" spans="1:24" ht="13.5">
      <c r="A14" s="27">
        <v>1987</v>
      </c>
      <c r="B14" s="28">
        <v>8963</v>
      </c>
      <c r="C14" s="28">
        <v>25309</v>
      </c>
      <c r="D14" s="28">
        <v>17664</v>
      </c>
      <c r="E14" s="27"/>
      <c r="F14" s="29">
        <v>6.9</v>
      </c>
      <c r="G14" s="29">
        <v>17.100000000000001</v>
      </c>
      <c r="H14" s="29">
        <v>2</v>
      </c>
      <c r="J14" s="39">
        <v>2003</v>
      </c>
      <c r="K14" s="40">
        <v>8481</v>
      </c>
      <c r="L14" s="190">
        <v>11069</v>
      </c>
      <c r="M14" s="190">
        <v>13823</v>
      </c>
      <c r="N14" s="190"/>
      <c r="O14" s="190">
        <v>1065</v>
      </c>
      <c r="P14" s="190">
        <v>1589</v>
      </c>
      <c r="Q14" s="190">
        <v>6684</v>
      </c>
      <c r="R14" s="190">
        <v>12341</v>
      </c>
      <c r="U14" s="2">
        <v>2004</v>
      </c>
      <c r="V14" s="3">
        <v>8147</v>
      </c>
      <c r="W14" s="3">
        <v>4547</v>
      </c>
      <c r="X14" s="123"/>
    </row>
    <row r="15" spans="1:24" ht="13.5">
      <c r="A15" s="27">
        <v>1988</v>
      </c>
      <c r="B15" s="28">
        <v>17761</v>
      </c>
      <c r="C15" s="28">
        <v>58620</v>
      </c>
      <c r="D15" s="28">
        <v>4396</v>
      </c>
      <c r="E15" s="27"/>
      <c r="F15" s="29">
        <v>7.5</v>
      </c>
      <c r="G15" s="29">
        <v>17.899999999999999</v>
      </c>
      <c r="H15" s="29">
        <v>0.7</v>
      </c>
      <c r="J15" s="39">
        <v>2004</v>
      </c>
      <c r="K15" s="40">
        <v>9140</v>
      </c>
      <c r="L15" s="190">
        <v>14677</v>
      </c>
      <c r="M15" s="190">
        <v>19262</v>
      </c>
      <c r="N15" s="190"/>
      <c r="O15" s="190">
        <v>1186</v>
      </c>
      <c r="P15" s="190">
        <v>2024</v>
      </c>
      <c r="Q15" s="190">
        <v>5504</v>
      </c>
      <c r="R15" s="190">
        <v>11812</v>
      </c>
      <c r="U15" s="2">
        <v>2005</v>
      </c>
      <c r="V15" s="3">
        <v>7252</v>
      </c>
      <c r="W15" s="3">
        <v>4381</v>
      </c>
      <c r="X15" s="123"/>
    </row>
    <row r="16" spans="1:24" ht="13.5">
      <c r="A16" s="27">
        <v>1989</v>
      </c>
      <c r="B16" s="28">
        <v>23160</v>
      </c>
      <c r="C16" s="28">
        <v>66319</v>
      </c>
      <c r="D16" s="28">
        <v>4539</v>
      </c>
      <c r="E16" s="27"/>
      <c r="F16" s="29">
        <v>7.2</v>
      </c>
      <c r="G16" s="29">
        <v>16.5</v>
      </c>
      <c r="H16" s="29">
        <v>0.8</v>
      </c>
      <c r="J16" s="39">
        <v>2005</v>
      </c>
      <c r="K16" s="40">
        <v>10245</v>
      </c>
      <c r="L16" s="190">
        <v>12412</v>
      </c>
      <c r="M16" s="190">
        <v>13448</v>
      </c>
      <c r="N16" s="190"/>
      <c r="O16" s="190">
        <v>1612</v>
      </c>
      <c r="P16" s="190">
        <v>2160</v>
      </c>
      <c r="Q16" s="190">
        <v>4822</v>
      </c>
      <c r="R16" s="190">
        <v>12224</v>
      </c>
      <c r="U16" s="2">
        <v>2006</v>
      </c>
      <c r="V16" s="3">
        <v>5273</v>
      </c>
      <c r="W16" s="3">
        <v>3371</v>
      </c>
      <c r="X16" s="123"/>
    </row>
    <row r="17" spans="1:24" ht="13.5">
      <c r="A17" s="27">
        <v>1990</v>
      </c>
      <c r="B17" s="28">
        <v>13105</v>
      </c>
      <c r="C17" s="28">
        <v>48195</v>
      </c>
      <c r="D17" s="28">
        <v>29128</v>
      </c>
      <c r="E17" s="27"/>
      <c r="F17" s="29">
        <v>6.9</v>
      </c>
      <c r="G17" s="29">
        <v>19.7</v>
      </c>
      <c r="H17" s="29">
        <v>2.2000000000000002</v>
      </c>
      <c r="J17" s="39">
        <v>2006</v>
      </c>
      <c r="K17" s="40">
        <v>11212</v>
      </c>
      <c r="L17" s="190">
        <v>11655</v>
      </c>
      <c r="M17" s="190">
        <v>12175</v>
      </c>
      <c r="N17" s="190"/>
      <c r="O17" s="190">
        <v>2053</v>
      </c>
      <c r="P17" s="190">
        <v>2188</v>
      </c>
      <c r="Q17" s="190">
        <v>3999</v>
      </c>
      <c r="R17" s="190">
        <v>12863</v>
      </c>
      <c r="U17" s="2">
        <v>2007</v>
      </c>
      <c r="V17" s="3">
        <v>4932</v>
      </c>
      <c r="W17" s="3">
        <v>3173</v>
      </c>
      <c r="X17" s="123"/>
    </row>
    <row r="18" spans="1:24" ht="13.5">
      <c r="A18" s="27">
        <v>1991</v>
      </c>
      <c r="B18" s="28">
        <v>15418</v>
      </c>
      <c r="C18" s="191">
        <v>51968</v>
      </c>
      <c r="D18" s="191">
        <v>23115</v>
      </c>
      <c r="E18" s="27"/>
      <c r="F18" s="29">
        <v>6.5</v>
      </c>
      <c r="G18" s="29">
        <v>20</v>
      </c>
      <c r="H18" s="29">
        <v>2.2000000000000002</v>
      </c>
      <c r="J18" s="39">
        <v>2007</v>
      </c>
      <c r="K18" s="40">
        <v>5250</v>
      </c>
      <c r="L18" s="190">
        <v>6744</v>
      </c>
      <c r="M18" s="190">
        <v>8233</v>
      </c>
      <c r="N18" s="190"/>
      <c r="O18" s="190">
        <v>930</v>
      </c>
      <c r="P18" s="190">
        <v>1352</v>
      </c>
      <c r="Q18" s="190">
        <v>4852</v>
      </c>
      <c r="R18" s="190">
        <v>12359</v>
      </c>
      <c r="U18" s="2">
        <v>2008</v>
      </c>
      <c r="V18" s="3">
        <v>3308</v>
      </c>
      <c r="W18" s="3">
        <v>2557</v>
      </c>
      <c r="X18" s="123"/>
    </row>
    <row r="19" spans="1:24" ht="13.5">
      <c r="A19" s="27">
        <v>1992</v>
      </c>
      <c r="B19" s="28">
        <v>17260</v>
      </c>
      <c r="C19" s="191">
        <v>63906</v>
      </c>
      <c r="D19" s="191">
        <v>16293</v>
      </c>
      <c r="E19" s="27"/>
      <c r="F19" s="29">
        <v>4.9000000000000004</v>
      </c>
      <c r="G19" s="29">
        <v>17</v>
      </c>
      <c r="H19" s="29">
        <v>1.2</v>
      </c>
      <c r="J19" s="39">
        <v>2008</v>
      </c>
      <c r="K19" s="40">
        <v>6284</v>
      </c>
      <c r="L19" s="190">
        <v>8217</v>
      </c>
      <c r="M19" s="190">
        <v>10178</v>
      </c>
      <c r="N19" s="190"/>
      <c r="O19" s="190">
        <v>633</v>
      </c>
      <c r="P19" s="190">
        <v>977</v>
      </c>
      <c r="Q19" s="190">
        <v>4083</v>
      </c>
      <c r="R19" s="190">
        <v>9823</v>
      </c>
      <c r="U19" s="2">
        <v>2009</v>
      </c>
      <c r="V19" s="3">
        <v>3233</v>
      </c>
      <c r="W19" s="3">
        <v>2686</v>
      </c>
      <c r="X19" s="123"/>
    </row>
    <row r="20" spans="1:24" ht="13.5">
      <c r="A20" s="27">
        <v>1993</v>
      </c>
      <c r="B20" s="28">
        <v>8558</v>
      </c>
      <c r="C20" s="191">
        <v>35991</v>
      </c>
      <c r="D20" s="191">
        <v>2837</v>
      </c>
      <c r="E20" s="27"/>
      <c r="F20" s="29">
        <v>3.6</v>
      </c>
      <c r="G20" s="29">
        <v>15.7</v>
      </c>
      <c r="H20" s="29">
        <v>0.5</v>
      </c>
      <c r="J20" s="39">
        <v>2009</v>
      </c>
      <c r="K20" s="40">
        <v>3975</v>
      </c>
      <c r="L20" s="190">
        <v>6030</v>
      </c>
      <c r="M20" s="190">
        <v>7203</v>
      </c>
      <c r="N20" s="190"/>
      <c r="O20" s="190">
        <v>451</v>
      </c>
      <c r="P20" s="190">
        <v>811</v>
      </c>
      <c r="Q20" s="190">
        <v>1780</v>
      </c>
      <c r="R20" s="190">
        <v>8708</v>
      </c>
      <c r="U20" s="2">
        <v>2010</v>
      </c>
      <c r="V20" s="3">
        <v>3189</v>
      </c>
      <c r="W20" s="3">
        <v>1902</v>
      </c>
      <c r="X20" s="123"/>
    </row>
    <row r="21" spans="1:24" ht="13.5">
      <c r="A21" s="27">
        <v>1994</v>
      </c>
      <c r="B21" s="28">
        <v>3395</v>
      </c>
      <c r="C21" s="191">
        <v>33604</v>
      </c>
      <c r="D21" s="191">
        <v>4018</v>
      </c>
      <c r="E21" s="27"/>
      <c r="F21" s="29">
        <v>1.8</v>
      </c>
      <c r="G21" s="29">
        <v>14.3</v>
      </c>
      <c r="H21" s="29">
        <v>0.5</v>
      </c>
      <c r="J21" s="39">
        <v>2010</v>
      </c>
      <c r="K21" s="40">
        <v>4924</v>
      </c>
      <c r="L21" s="190">
        <v>5828</v>
      </c>
      <c r="M21" s="190">
        <v>6500</v>
      </c>
      <c r="N21" s="190"/>
      <c r="O21" s="190">
        <v>518</v>
      </c>
      <c r="P21" s="190">
        <v>781</v>
      </c>
      <c r="Q21" s="190">
        <v>1474</v>
      </c>
      <c r="R21" s="190">
        <v>7885</v>
      </c>
      <c r="U21" s="2">
        <v>2011</v>
      </c>
      <c r="V21" s="3">
        <v>1057</v>
      </c>
      <c r="W21" s="3">
        <v>1416</v>
      </c>
      <c r="X21" s="123"/>
    </row>
    <row r="22" spans="1:24" ht="13.5">
      <c r="A22" s="27">
        <v>1995</v>
      </c>
      <c r="B22" s="28">
        <v>1474</v>
      </c>
      <c r="C22" s="191">
        <v>37666</v>
      </c>
      <c r="D22" s="191">
        <v>1977</v>
      </c>
      <c r="E22" s="27"/>
      <c r="F22" s="29">
        <v>1.6</v>
      </c>
      <c r="G22" s="29">
        <v>16.3</v>
      </c>
      <c r="H22" s="29">
        <v>0.6</v>
      </c>
      <c r="J22" s="39">
        <v>2011</v>
      </c>
      <c r="K22" s="40">
        <v>4549</v>
      </c>
      <c r="L22" s="190">
        <v>5146</v>
      </c>
      <c r="M22" s="190">
        <v>5407</v>
      </c>
      <c r="N22" s="190"/>
      <c r="O22" s="190">
        <v>435</v>
      </c>
      <c r="P22" s="190">
        <v>607</v>
      </c>
      <c r="Q22" s="190">
        <v>1109</v>
      </c>
      <c r="R22" s="190">
        <v>7405</v>
      </c>
      <c r="U22" s="2">
        <v>2012</v>
      </c>
      <c r="V22" s="3">
        <v>3020</v>
      </c>
      <c r="W22" s="3">
        <v>1927</v>
      </c>
      <c r="X22" s="123"/>
    </row>
    <row r="23" spans="1:24" ht="13.5">
      <c r="A23" s="27">
        <v>1996</v>
      </c>
      <c r="B23" s="28">
        <v>2066</v>
      </c>
      <c r="C23" s="191">
        <v>52412</v>
      </c>
      <c r="D23" s="191">
        <v>4215</v>
      </c>
      <c r="E23" s="27"/>
      <c r="F23" s="29">
        <v>1.1000000000000001</v>
      </c>
      <c r="G23" s="29">
        <v>15.3</v>
      </c>
      <c r="H23" s="29">
        <v>0.7</v>
      </c>
      <c r="J23" s="39">
        <v>2012</v>
      </c>
      <c r="K23" s="40">
        <v>4452</v>
      </c>
      <c r="L23" s="40">
        <v>4835</v>
      </c>
      <c r="M23" s="40">
        <v>5428</v>
      </c>
      <c r="N23" s="40"/>
      <c r="O23" s="40">
        <v>652</v>
      </c>
      <c r="P23" s="40">
        <v>796</v>
      </c>
      <c r="Q23" s="40">
        <v>1692</v>
      </c>
      <c r="R23" s="40">
        <v>7048</v>
      </c>
      <c r="U23" s="2">
        <v>2013</v>
      </c>
      <c r="V23" s="3">
        <v>1114</v>
      </c>
      <c r="W23" s="3">
        <v>1205</v>
      </c>
      <c r="X23" s="123"/>
    </row>
    <row r="24" spans="1:24" ht="13.5">
      <c r="A24" s="27">
        <v>1997</v>
      </c>
      <c r="B24" s="28">
        <v>1620</v>
      </c>
      <c r="C24" s="191">
        <v>37153</v>
      </c>
      <c r="D24" s="191">
        <v>4385</v>
      </c>
      <c r="E24" s="27"/>
      <c r="F24" s="29">
        <v>1</v>
      </c>
      <c r="G24" s="29">
        <v>15.7</v>
      </c>
      <c r="H24" s="29">
        <v>0.4</v>
      </c>
      <c r="J24" s="39">
        <v>2013</v>
      </c>
      <c r="K24" s="40">
        <v>3548</v>
      </c>
      <c r="L24" s="40">
        <v>4720</v>
      </c>
      <c r="M24" s="40">
        <v>5526</v>
      </c>
      <c r="N24" s="40"/>
      <c r="O24" s="40">
        <v>415</v>
      </c>
      <c r="P24" s="40">
        <v>634</v>
      </c>
      <c r="Q24" s="40">
        <v>1573</v>
      </c>
      <c r="R24" s="40">
        <v>7462</v>
      </c>
      <c r="U24" s="2">
        <v>2014</v>
      </c>
      <c r="V24" s="3">
        <v>715</v>
      </c>
      <c r="W24" s="3">
        <v>458</v>
      </c>
      <c r="X24" s="123"/>
    </row>
    <row r="25" spans="1:24" ht="13.5">
      <c r="A25" s="27">
        <v>1998</v>
      </c>
      <c r="B25" s="28">
        <v>736</v>
      </c>
      <c r="C25" s="191">
        <v>33017</v>
      </c>
      <c r="D25" s="191">
        <v>2677</v>
      </c>
      <c r="E25" s="16"/>
      <c r="F25" s="29">
        <v>0.7</v>
      </c>
      <c r="G25" s="29">
        <v>13.5</v>
      </c>
      <c r="H25" s="29">
        <v>0.1</v>
      </c>
      <c r="J25" s="39">
        <v>2014</v>
      </c>
      <c r="K25" s="40">
        <v>2420</v>
      </c>
      <c r="L25" s="40">
        <v>3521</v>
      </c>
      <c r="M25" s="40">
        <v>3930</v>
      </c>
      <c r="N25" s="40"/>
      <c r="O25" s="40">
        <v>320</v>
      </c>
      <c r="P25" s="40">
        <v>490</v>
      </c>
      <c r="Q25" s="40">
        <v>1254</v>
      </c>
      <c r="R25" s="40">
        <v>7389</v>
      </c>
      <c r="U25" s="2">
        <v>2015</v>
      </c>
      <c r="V25" s="3">
        <v>495</v>
      </c>
      <c r="W25" s="3">
        <v>344</v>
      </c>
      <c r="X25" s="123"/>
    </row>
    <row r="26" spans="1:24" ht="13.5">
      <c r="A26" s="27">
        <v>1999</v>
      </c>
      <c r="B26" s="28">
        <v>805</v>
      </c>
      <c r="C26" s="28">
        <v>31104</v>
      </c>
      <c r="D26" s="28">
        <v>573</v>
      </c>
      <c r="E26" s="16"/>
      <c r="F26" s="29">
        <v>0.5</v>
      </c>
      <c r="G26" s="29">
        <v>13.9</v>
      </c>
      <c r="H26" s="29">
        <v>0.1</v>
      </c>
      <c r="J26" s="39">
        <v>2015</v>
      </c>
      <c r="K26" s="40">
        <v>2157</v>
      </c>
      <c r="L26" s="40">
        <v>2271</v>
      </c>
      <c r="M26" s="40">
        <v>2394</v>
      </c>
      <c r="N26" s="40"/>
      <c r="O26" s="40">
        <v>368</v>
      </c>
      <c r="P26" s="40">
        <v>424</v>
      </c>
      <c r="Q26" s="40">
        <v>1302</v>
      </c>
      <c r="R26" s="40">
        <v>4366</v>
      </c>
      <c r="U26" s="2">
        <v>2016</v>
      </c>
      <c r="V26" s="3">
        <v>249</v>
      </c>
      <c r="W26" s="3">
        <v>219</v>
      </c>
      <c r="X26" s="123"/>
    </row>
    <row r="27" spans="1:24" ht="13.5">
      <c r="A27" s="27">
        <v>2000</v>
      </c>
      <c r="B27" s="28">
        <v>297</v>
      </c>
      <c r="C27" s="28">
        <v>23621</v>
      </c>
      <c r="D27" s="28">
        <v>2035</v>
      </c>
      <c r="E27" s="16"/>
      <c r="F27" s="29">
        <v>0.2</v>
      </c>
      <c r="G27" s="29">
        <v>8</v>
      </c>
      <c r="H27" s="29">
        <v>1.1000000000000001</v>
      </c>
      <c r="J27" s="39">
        <v>2016</v>
      </c>
      <c r="K27" s="40">
        <v>2235</v>
      </c>
      <c r="L27" s="40">
        <v>2888</v>
      </c>
      <c r="M27" s="40">
        <v>3033</v>
      </c>
      <c r="N27" s="40"/>
      <c r="O27" s="40">
        <v>290</v>
      </c>
      <c r="P27" s="40">
        <v>456</v>
      </c>
      <c r="Q27" s="40">
        <v>1017</v>
      </c>
      <c r="R27" s="40">
        <v>4616</v>
      </c>
      <c r="U27" s="2">
        <v>2017</v>
      </c>
      <c r="V27" s="3">
        <v>186</v>
      </c>
      <c r="W27" s="3">
        <v>189</v>
      </c>
      <c r="X27" s="123"/>
    </row>
    <row r="28" spans="1:24" ht="13.5">
      <c r="A28" s="27">
        <v>2001</v>
      </c>
      <c r="B28" s="30" t="s">
        <v>0</v>
      </c>
      <c r="C28" s="28">
        <v>21896</v>
      </c>
      <c r="D28" s="28">
        <v>2750</v>
      </c>
      <c r="E28" s="16"/>
      <c r="F28" s="31" t="s">
        <v>0</v>
      </c>
      <c r="G28" s="29">
        <v>9.6999999999999993</v>
      </c>
      <c r="H28" s="29">
        <v>1.4</v>
      </c>
      <c r="J28" s="39">
        <v>2017</v>
      </c>
      <c r="K28" s="40">
        <v>2703</v>
      </c>
      <c r="L28" s="40">
        <v>2780</v>
      </c>
      <c r="M28" s="40">
        <v>2828</v>
      </c>
      <c r="N28" s="40"/>
      <c r="O28" s="40">
        <v>448</v>
      </c>
      <c r="P28" s="40">
        <v>481</v>
      </c>
      <c r="Q28" s="40">
        <v>1229</v>
      </c>
      <c r="R28" s="40">
        <v>4608</v>
      </c>
      <c r="U28" s="2">
        <v>2018</v>
      </c>
      <c r="V28" s="3">
        <v>349</v>
      </c>
      <c r="W28" s="3">
        <v>217</v>
      </c>
      <c r="X28" s="123"/>
    </row>
    <row r="29" spans="1:24" ht="13.5">
      <c r="A29" s="27">
        <v>2002</v>
      </c>
      <c r="B29" s="30" t="s">
        <v>0</v>
      </c>
      <c r="C29" s="28">
        <v>38162</v>
      </c>
      <c r="D29" s="28">
        <v>1288</v>
      </c>
      <c r="E29" s="16"/>
      <c r="F29" s="31" t="s">
        <v>0</v>
      </c>
      <c r="G29" s="29">
        <v>7.9</v>
      </c>
      <c r="H29" s="29">
        <v>0.9</v>
      </c>
      <c r="J29" s="39">
        <v>2018</v>
      </c>
      <c r="K29" s="40">
        <v>1900</v>
      </c>
      <c r="L29" s="40">
        <v>2568</v>
      </c>
      <c r="M29" s="40">
        <v>2854</v>
      </c>
      <c r="N29" s="40"/>
      <c r="O29" s="40">
        <v>231</v>
      </c>
      <c r="P29" s="40">
        <v>366</v>
      </c>
      <c r="Q29" s="40">
        <v>1200</v>
      </c>
      <c r="R29" s="40">
        <v>5657</v>
      </c>
      <c r="U29" s="2">
        <v>2019</v>
      </c>
      <c r="V29" s="3">
        <v>595</v>
      </c>
      <c r="W29" s="3">
        <v>389</v>
      </c>
      <c r="X29" s="123"/>
    </row>
    <row r="30" spans="1:24" ht="13.5">
      <c r="A30" s="27">
        <v>2003</v>
      </c>
      <c r="B30" s="30" t="s">
        <v>0</v>
      </c>
      <c r="C30" s="28">
        <v>13823</v>
      </c>
      <c r="D30" s="28">
        <v>1074</v>
      </c>
      <c r="E30" s="16"/>
      <c r="F30" s="31" t="s">
        <v>0</v>
      </c>
      <c r="G30" s="29">
        <v>8.6</v>
      </c>
      <c r="H30" s="29">
        <v>1</v>
      </c>
      <c r="J30" s="39">
        <v>2019</v>
      </c>
      <c r="K30" s="40">
        <v>1575</v>
      </c>
      <c r="L30" s="40">
        <v>2273</v>
      </c>
      <c r="M30" s="40">
        <v>2768</v>
      </c>
      <c r="N30" s="40"/>
      <c r="O30" s="40">
        <v>185</v>
      </c>
      <c r="P30" s="40">
        <v>327</v>
      </c>
      <c r="Q30" s="40">
        <v>881</v>
      </c>
      <c r="R30" s="40">
        <v>4611</v>
      </c>
      <c r="U30" s="2">
        <v>2020</v>
      </c>
      <c r="V30" s="3">
        <v>370</v>
      </c>
      <c r="W30" s="3">
        <v>264</v>
      </c>
      <c r="X30" s="9"/>
    </row>
    <row r="31" spans="1:24" ht="13.5">
      <c r="A31" s="27">
        <v>2004</v>
      </c>
      <c r="B31" s="30" t="s">
        <v>0</v>
      </c>
      <c r="C31" s="28">
        <v>19262</v>
      </c>
      <c r="D31" s="28">
        <v>659</v>
      </c>
      <c r="E31" s="16"/>
      <c r="F31" s="31" t="s">
        <v>0</v>
      </c>
      <c r="G31" s="29">
        <v>6.9</v>
      </c>
      <c r="H31" s="29">
        <v>0.8</v>
      </c>
      <c r="J31" s="39">
        <v>2020</v>
      </c>
      <c r="K31" s="40">
        <v>2137</v>
      </c>
      <c r="L31" s="40">
        <v>2932</v>
      </c>
      <c r="M31" s="40">
        <v>3193</v>
      </c>
      <c r="N31" s="40"/>
      <c r="O31" s="40">
        <v>242</v>
      </c>
      <c r="P31" s="40">
        <v>461</v>
      </c>
      <c r="Q31" s="40">
        <v>908</v>
      </c>
      <c r="R31" s="40">
        <v>3583</v>
      </c>
      <c r="U31" s="2">
        <v>2021</v>
      </c>
      <c r="V31" s="3">
        <v>357</v>
      </c>
      <c r="W31" s="3">
        <v>214</v>
      </c>
      <c r="X31" s="9"/>
    </row>
    <row r="32" spans="1:24" ht="13.5">
      <c r="A32" s="27">
        <v>2005</v>
      </c>
      <c r="B32" s="30" t="s">
        <v>0</v>
      </c>
      <c r="C32" s="28">
        <v>13448</v>
      </c>
      <c r="D32" s="28">
        <v>874</v>
      </c>
      <c r="E32" s="16"/>
      <c r="F32" s="31" t="s">
        <v>0</v>
      </c>
      <c r="G32" s="29">
        <v>6.3</v>
      </c>
      <c r="H32" s="29">
        <v>0.7</v>
      </c>
      <c r="J32" s="39">
        <v>2021</v>
      </c>
      <c r="K32" s="40">
        <v>2030</v>
      </c>
      <c r="L32" s="40">
        <v>3388</v>
      </c>
      <c r="M32" s="40">
        <v>3719</v>
      </c>
      <c r="N32" s="40"/>
      <c r="O32" s="40">
        <v>155</v>
      </c>
      <c r="P32" s="40">
        <v>345</v>
      </c>
      <c r="Q32" s="40">
        <v>710</v>
      </c>
      <c r="R32" s="40">
        <v>3945</v>
      </c>
      <c r="U32" s="2">
        <v>2022</v>
      </c>
      <c r="V32" s="3">
        <v>410</v>
      </c>
      <c r="W32" s="3">
        <v>259</v>
      </c>
      <c r="X32" s="9"/>
    </row>
    <row r="33" spans="1:24" ht="13.5">
      <c r="A33" s="27">
        <v>2006</v>
      </c>
      <c r="B33" s="30" t="s">
        <v>0</v>
      </c>
      <c r="C33" s="28">
        <v>12175</v>
      </c>
      <c r="D33" s="28">
        <v>47</v>
      </c>
      <c r="E33" s="16"/>
      <c r="F33" s="31" t="s">
        <v>0</v>
      </c>
      <c r="G33" s="29">
        <v>5</v>
      </c>
      <c r="H33" s="29">
        <v>0.6</v>
      </c>
      <c r="J33" s="39">
        <v>2022</v>
      </c>
      <c r="K33" s="40">
        <v>2333</v>
      </c>
      <c r="L33" s="40">
        <v>3380</v>
      </c>
      <c r="M33" s="40">
        <v>3656</v>
      </c>
      <c r="N33" s="40"/>
      <c r="O33" s="40">
        <v>166</v>
      </c>
      <c r="P33" s="40">
        <v>344</v>
      </c>
      <c r="Q33" s="40">
        <v>659</v>
      </c>
      <c r="R33" s="40">
        <v>3264</v>
      </c>
      <c r="U33" s="2">
        <v>2023</v>
      </c>
      <c r="V33" s="3">
        <v>219</v>
      </c>
      <c r="W33" s="3">
        <v>140</v>
      </c>
      <c r="X33" s="9"/>
    </row>
    <row r="34" spans="1:24" ht="13.5">
      <c r="A34" s="27">
        <v>2007</v>
      </c>
      <c r="B34" s="30" t="s">
        <v>0</v>
      </c>
      <c r="C34" s="28">
        <v>8233</v>
      </c>
      <c r="D34" s="28">
        <v>117</v>
      </c>
      <c r="E34" s="16"/>
      <c r="F34" s="31" t="s">
        <v>0</v>
      </c>
      <c r="G34" s="29">
        <v>6.4</v>
      </c>
      <c r="H34" s="29">
        <v>0.8</v>
      </c>
      <c r="J34" s="39">
        <v>2023</v>
      </c>
      <c r="K34" s="40">
        <v>3304</v>
      </c>
      <c r="L34" s="40">
        <v>5506</v>
      </c>
      <c r="M34" s="40">
        <v>6166</v>
      </c>
      <c r="N34" s="40"/>
      <c r="O34" s="40">
        <v>289</v>
      </c>
      <c r="P34" s="40">
        <v>571</v>
      </c>
      <c r="Q34" s="40">
        <v>1147</v>
      </c>
      <c r="R34" s="40">
        <v>3610</v>
      </c>
      <c r="U34" s="66">
        <v>2024</v>
      </c>
      <c r="V34" s="4">
        <v>90</v>
      </c>
      <c r="W34" s="4">
        <v>90</v>
      </c>
    </row>
    <row r="35" spans="1:24" ht="13.5">
      <c r="A35" s="27">
        <v>2008</v>
      </c>
      <c r="B35" s="30" t="s">
        <v>0</v>
      </c>
      <c r="C35" s="28">
        <v>10178</v>
      </c>
      <c r="D35" s="28">
        <v>205</v>
      </c>
      <c r="E35" s="16"/>
      <c r="F35" s="31" t="s">
        <v>0</v>
      </c>
      <c r="G35" s="29">
        <v>5.6</v>
      </c>
      <c r="H35" s="29">
        <v>0.6</v>
      </c>
      <c r="J35" s="41">
        <v>2024</v>
      </c>
      <c r="K35" s="42">
        <v>5768</v>
      </c>
      <c r="L35" s="42">
        <v>9172</v>
      </c>
      <c r="M35" s="42">
        <v>10136</v>
      </c>
      <c r="N35" s="42"/>
      <c r="O35" s="42">
        <v>418</v>
      </c>
      <c r="P35" s="42">
        <v>824</v>
      </c>
      <c r="Q35" s="42">
        <v>1457</v>
      </c>
      <c r="R35" s="42">
        <v>3823</v>
      </c>
      <c r="U35" s="10"/>
      <c r="V35" s="10"/>
      <c r="W35" s="10"/>
    </row>
    <row r="36" spans="1:24" ht="13.5">
      <c r="A36" s="27">
        <v>2009</v>
      </c>
      <c r="B36" s="30" t="s">
        <v>0</v>
      </c>
      <c r="C36" s="28">
        <v>7203</v>
      </c>
      <c r="D36" s="28">
        <v>692</v>
      </c>
      <c r="E36" s="16"/>
      <c r="F36" s="31" t="s">
        <v>0</v>
      </c>
      <c r="G36" s="29">
        <v>2.4</v>
      </c>
      <c r="H36" s="29">
        <v>0.5</v>
      </c>
      <c r="J36" s="306" t="s">
        <v>263</v>
      </c>
      <c r="K36" s="306"/>
      <c r="L36" s="306"/>
      <c r="M36" s="306"/>
      <c r="N36" s="306"/>
      <c r="O36" s="306"/>
      <c r="P36" s="306"/>
      <c r="Q36" s="306"/>
      <c r="R36" s="306"/>
      <c r="U36" s="10"/>
      <c r="V36" s="10"/>
      <c r="W36" s="10"/>
    </row>
    <row r="37" spans="1:24" ht="13.5">
      <c r="A37" s="27">
        <v>2010</v>
      </c>
      <c r="B37" s="30" t="s">
        <v>0</v>
      </c>
      <c r="C37" s="28">
        <v>6500</v>
      </c>
      <c r="D37" s="28">
        <v>621</v>
      </c>
      <c r="E37" s="16"/>
      <c r="F37" s="31" t="s">
        <v>0</v>
      </c>
      <c r="G37" s="29">
        <v>2.2999999999999998</v>
      </c>
      <c r="H37" s="29">
        <v>0.4</v>
      </c>
      <c r="J37" s="306"/>
      <c r="K37" s="306"/>
      <c r="L37" s="306"/>
      <c r="M37" s="306"/>
      <c r="N37" s="306"/>
      <c r="O37" s="306"/>
      <c r="P37" s="306"/>
      <c r="Q37" s="306"/>
      <c r="R37" s="306"/>
      <c r="U37" s="10"/>
      <c r="V37" s="10"/>
      <c r="W37" s="10"/>
    </row>
    <row r="38" spans="1:24" ht="13.5">
      <c r="A38" s="27">
        <v>2011</v>
      </c>
      <c r="B38" s="30" t="s">
        <v>0</v>
      </c>
      <c r="C38" s="28">
        <v>5407</v>
      </c>
      <c r="D38" s="28">
        <v>455</v>
      </c>
      <c r="E38" s="16"/>
      <c r="F38" s="31" t="s">
        <v>0</v>
      </c>
      <c r="G38" s="29">
        <v>1.5</v>
      </c>
      <c r="H38" s="29">
        <v>0.2</v>
      </c>
      <c r="J38" s="306"/>
      <c r="K38" s="306"/>
      <c r="L38" s="306"/>
      <c r="M38" s="306"/>
      <c r="N38" s="306"/>
      <c r="O38" s="306"/>
      <c r="P38" s="306"/>
      <c r="Q38" s="306"/>
      <c r="R38" s="306"/>
      <c r="U38" s="10"/>
      <c r="V38" s="10"/>
      <c r="W38" s="10"/>
    </row>
    <row r="39" spans="1:24" ht="13.5">
      <c r="A39" s="27">
        <v>2012</v>
      </c>
      <c r="B39" s="30" t="s">
        <v>0</v>
      </c>
      <c r="C39" s="28">
        <v>5428</v>
      </c>
      <c r="D39" s="28">
        <v>412</v>
      </c>
      <c r="E39" s="16"/>
      <c r="F39" s="31" t="s">
        <v>0</v>
      </c>
      <c r="G39" s="29">
        <v>2.1</v>
      </c>
      <c r="H39" s="29">
        <v>0.3</v>
      </c>
    </row>
    <row r="40" spans="1:24" ht="13.5">
      <c r="A40" s="27">
        <v>2013</v>
      </c>
      <c r="B40" s="30" t="s">
        <v>0</v>
      </c>
      <c r="C40" s="28">
        <v>5526</v>
      </c>
      <c r="D40" s="28">
        <v>34</v>
      </c>
      <c r="E40" s="16"/>
      <c r="F40" s="31" t="s">
        <v>0</v>
      </c>
      <c r="G40" s="29">
        <v>2.2999999999999998</v>
      </c>
      <c r="H40" s="29">
        <v>0.2</v>
      </c>
    </row>
    <row r="41" spans="1:24" ht="12.75" customHeight="1">
      <c r="A41" s="27">
        <v>2014</v>
      </c>
      <c r="B41" s="30" t="s">
        <v>0</v>
      </c>
      <c r="C41" s="28">
        <v>3930</v>
      </c>
      <c r="D41" s="28">
        <v>285</v>
      </c>
      <c r="E41" s="16"/>
      <c r="F41" s="31" t="s">
        <v>0</v>
      </c>
      <c r="G41" s="29">
        <v>1.9</v>
      </c>
      <c r="H41" s="29">
        <v>0.2</v>
      </c>
    </row>
    <row r="42" spans="1:24" ht="13.5">
      <c r="A42" s="27">
        <v>2015</v>
      </c>
      <c r="B42" s="30" t="s">
        <v>0</v>
      </c>
      <c r="C42" s="28">
        <v>2394</v>
      </c>
      <c r="D42" s="28">
        <v>217</v>
      </c>
      <c r="E42" s="16"/>
      <c r="F42" s="31" t="s">
        <v>0</v>
      </c>
      <c r="G42" s="29">
        <v>1.9</v>
      </c>
      <c r="H42" s="29">
        <v>0.2</v>
      </c>
      <c r="K42" s="31"/>
    </row>
    <row r="43" spans="1:24" ht="13.5">
      <c r="A43" s="27">
        <v>2016</v>
      </c>
      <c r="B43" s="30" t="s">
        <v>0</v>
      </c>
      <c r="C43" s="28">
        <v>3033</v>
      </c>
      <c r="D43" s="28">
        <v>72</v>
      </c>
      <c r="E43" s="16"/>
      <c r="F43" s="31" t="s">
        <v>0</v>
      </c>
      <c r="G43" s="29">
        <v>1.3</v>
      </c>
      <c r="H43" s="29">
        <v>0.3</v>
      </c>
    </row>
    <row r="44" spans="1:24" ht="13.5">
      <c r="A44" s="27">
        <v>2017</v>
      </c>
      <c r="B44" s="30" t="s">
        <v>0</v>
      </c>
      <c r="C44" s="28">
        <v>2828</v>
      </c>
      <c r="D44" s="28">
        <v>265</v>
      </c>
      <c r="E44" s="16"/>
      <c r="F44" s="31" t="s">
        <v>0</v>
      </c>
      <c r="G44" s="29">
        <v>1.6</v>
      </c>
      <c r="H44" s="29">
        <v>0.2</v>
      </c>
    </row>
    <row r="45" spans="1:24" ht="13.5">
      <c r="A45" s="27">
        <v>2018</v>
      </c>
      <c r="B45" s="30" t="s">
        <v>0</v>
      </c>
      <c r="C45" s="28">
        <v>2854</v>
      </c>
      <c r="D45" s="28">
        <v>241</v>
      </c>
      <c r="E45" s="16"/>
      <c r="F45" s="31" t="s">
        <v>0</v>
      </c>
      <c r="G45" s="29">
        <v>1.7</v>
      </c>
      <c r="H45" s="29">
        <v>0.2</v>
      </c>
    </row>
    <row r="46" spans="1:24" ht="14.25" customHeight="1">
      <c r="A46" s="27">
        <v>2019</v>
      </c>
      <c r="B46" s="30" t="s">
        <v>0</v>
      </c>
      <c r="C46" s="28">
        <v>2768</v>
      </c>
      <c r="D46" s="28">
        <v>0</v>
      </c>
      <c r="E46" s="16"/>
      <c r="F46" s="31" t="s">
        <v>0</v>
      </c>
      <c r="G46" s="29">
        <v>1</v>
      </c>
      <c r="H46" s="29">
        <v>0.1</v>
      </c>
    </row>
    <row r="47" spans="1:24" ht="14.25" customHeight="1">
      <c r="A47" s="27">
        <v>2020</v>
      </c>
      <c r="B47" s="30" t="s">
        <v>0</v>
      </c>
      <c r="C47" s="28">
        <v>3193</v>
      </c>
      <c r="D47" s="28">
        <v>3</v>
      </c>
      <c r="E47" s="16"/>
      <c r="F47" s="31" t="s">
        <v>0</v>
      </c>
      <c r="G47" s="29">
        <v>1.2</v>
      </c>
      <c r="H47" s="29">
        <v>0.1</v>
      </c>
    </row>
    <row r="48" spans="1:24" ht="13.5">
      <c r="A48" s="27">
        <v>2021</v>
      </c>
      <c r="B48" s="30" t="s">
        <v>0</v>
      </c>
      <c r="C48" s="28">
        <v>3719</v>
      </c>
      <c r="D48" s="28">
        <v>148</v>
      </c>
      <c r="E48" s="16"/>
      <c r="F48" s="31" t="s">
        <v>0</v>
      </c>
      <c r="G48" s="29">
        <v>0.9</v>
      </c>
      <c r="H48" s="29">
        <v>0.1</v>
      </c>
    </row>
    <row r="49" spans="1:8" ht="12.75" customHeight="1">
      <c r="A49" s="27">
        <v>2022</v>
      </c>
      <c r="B49" s="30" t="s">
        <v>0</v>
      </c>
      <c r="C49" s="28">
        <v>3656</v>
      </c>
      <c r="D49" s="28">
        <v>230</v>
      </c>
      <c r="E49" s="16"/>
      <c r="F49" s="30" t="s">
        <v>0</v>
      </c>
      <c r="G49" s="29">
        <v>0.9</v>
      </c>
      <c r="H49" s="29">
        <v>0.1</v>
      </c>
    </row>
    <row r="50" spans="1:8" ht="13.5">
      <c r="A50" s="27">
        <v>2023</v>
      </c>
      <c r="B50" s="30" t="s">
        <v>0</v>
      </c>
      <c r="C50" s="28">
        <v>6166</v>
      </c>
      <c r="D50" s="28">
        <v>209</v>
      </c>
      <c r="E50" s="16"/>
      <c r="F50" s="30" t="s">
        <v>0</v>
      </c>
      <c r="G50" s="29">
        <v>1.5</v>
      </c>
      <c r="H50" s="29">
        <v>0.3</v>
      </c>
    </row>
    <row r="51" spans="1:8" ht="13.5">
      <c r="A51" s="103">
        <v>2024</v>
      </c>
      <c r="B51" s="32" t="s">
        <v>0</v>
      </c>
      <c r="C51" s="33">
        <v>10136</v>
      </c>
      <c r="D51" s="33">
        <v>31</v>
      </c>
      <c r="E51" s="34"/>
      <c r="F51" s="35" t="s">
        <v>0</v>
      </c>
      <c r="G51" s="36">
        <v>1.8</v>
      </c>
      <c r="H51" s="36">
        <v>0.4</v>
      </c>
    </row>
    <row r="52" spans="1:8">
      <c r="A52" s="307" t="s">
        <v>161</v>
      </c>
      <c r="B52" s="307"/>
      <c r="C52" s="307"/>
      <c r="D52" s="307"/>
      <c r="E52" s="307"/>
      <c r="F52" s="307"/>
      <c r="G52" s="307"/>
      <c r="H52" s="307"/>
    </row>
    <row r="53" spans="1:8">
      <c r="A53" s="307"/>
      <c r="B53" s="307"/>
      <c r="C53" s="307"/>
      <c r="D53" s="307"/>
      <c r="E53" s="307"/>
      <c r="F53" s="307"/>
      <c r="G53" s="307"/>
      <c r="H53" s="307"/>
    </row>
    <row r="54" spans="1:8">
      <c r="A54" s="11"/>
      <c r="B54" s="11"/>
      <c r="C54" s="11"/>
      <c r="D54" s="11"/>
      <c r="E54" s="11"/>
      <c r="F54" s="11"/>
      <c r="G54" s="11"/>
      <c r="H54" s="11"/>
    </row>
    <row r="55" spans="1:8">
      <c r="A55" s="11"/>
      <c r="B55" s="11"/>
      <c r="C55" s="11"/>
      <c r="D55" s="11"/>
      <c r="E55" s="11"/>
      <c r="F55" s="11"/>
      <c r="G55" s="11"/>
      <c r="H55" s="11"/>
    </row>
    <row r="56" spans="1:8" ht="13.5">
      <c r="A56" s="157"/>
      <c r="B56" s="12"/>
      <c r="C56" s="12"/>
      <c r="D56" s="12"/>
      <c r="F56" s="12"/>
      <c r="G56" s="12"/>
      <c r="H56" s="12"/>
    </row>
    <row r="57" spans="1:8" ht="13.5">
      <c r="A57" s="157"/>
      <c r="B57" s="12"/>
      <c r="C57" s="12"/>
      <c r="D57" s="12"/>
      <c r="F57" s="12"/>
      <c r="G57" s="12"/>
      <c r="H57" s="12"/>
    </row>
    <row r="58" spans="1:8" ht="13.5">
      <c r="A58" s="157"/>
      <c r="B58" s="12"/>
      <c r="C58" s="12"/>
      <c r="D58" s="12"/>
      <c r="F58" s="12"/>
      <c r="G58" s="12"/>
      <c r="H58" s="12"/>
    </row>
    <row r="59" spans="1:8" ht="13.5">
      <c r="A59" s="157"/>
      <c r="B59" s="12"/>
      <c r="C59" s="12"/>
      <c r="D59" s="12"/>
      <c r="F59" s="12"/>
      <c r="G59" s="12"/>
      <c r="H59" s="12"/>
    </row>
    <row r="60" spans="1:8" ht="13.5">
      <c r="A60" s="157"/>
      <c r="B60" s="12"/>
      <c r="C60" s="12"/>
      <c r="D60" s="12"/>
      <c r="F60" s="12"/>
      <c r="G60" s="12"/>
      <c r="H60" s="12"/>
    </row>
    <row r="61" spans="1:8" ht="13.5">
      <c r="A61" s="157"/>
      <c r="B61" s="12"/>
      <c r="C61" s="12"/>
      <c r="D61" s="12"/>
      <c r="F61" s="12"/>
      <c r="G61" s="12"/>
      <c r="H61" s="12"/>
    </row>
    <row r="62" spans="1:8" ht="13.5">
      <c r="A62" s="157"/>
      <c r="B62" s="12"/>
      <c r="C62" s="12"/>
      <c r="D62" s="12"/>
      <c r="F62" s="12"/>
      <c r="G62" s="12"/>
      <c r="H62" s="12"/>
    </row>
    <row r="63" spans="1:8" ht="13.5">
      <c r="A63" s="157"/>
      <c r="B63" s="12"/>
      <c r="C63" s="12"/>
      <c r="D63" s="12"/>
      <c r="F63" s="12"/>
      <c r="G63" s="12"/>
      <c r="H63" s="12"/>
    </row>
    <row r="64" spans="1:8" ht="13.5">
      <c r="A64" s="157"/>
      <c r="B64" s="12"/>
      <c r="C64" s="12"/>
      <c r="D64" s="12"/>
      <c r="F64" s="12"/>
      <c r="G64" s="12"/>
      <c r="H64" s="12"/>
    </row>
    <row r="65" spans="1:8" ht="13.5">
      <c r="A65" s="157"/>
      <c r="B65" s="12"/>
      <c r="C65" s="12"/>
      <c r="D65" s="12"/>
      <c r="F65" s="12"/>
      <c r="G65" s="12"/>
      <c r="H65" s="12"/>
    </row>
    <row r="66" spans="1:8" ht="13.5">
      <c r="A66" s="157"/>
      <c r="B66" s="12"/>
      <c r="C66" s="12"/>
      <c r="D66" s="12"/>
      <c r="F66" s="12"/>
      <c r="G66" s="12"/>
      <c r="H66" s="12"/>
    </row>
    <row r="67" spans="1:8" ht="13.5">
      <c r="A67" s="157"/>
      <c r="B67" s="12"/>
      <c r="C67" s="12"/>
      <c r="D67" s="12"/>
      <c r="F67" s="12"/>
      <c r="G67" s="12"/>
      <c r="H67" s="12"/>
    </row>
    <row r="68" spans="1:8" ht="13.5">
      <c r="A68" s="157"/>
      <c r="B68" s="12"/>
      <c r="C68" s="12"/>
      <c r="D68" s="12"/>
      <c r="F68" s="12"/>
      <c r="G68" s="12"/>
      <c r="H68" s="12"/>
    </row>
    <row r="69" spans="1:8" ht="13.5">
      <c r="A69" s="157"/>
      <c r="B69" s="12"/>
      <c r="C69" s="12"/>
      <c r="D69" s="12"/>
      <c r="F69" s="12"/>
      <c r="G69" s="12"/>
      <c r="H69" s="12"/>
    </row>
    <row r="70" spans="1:8" ht="13.5">
      <c r="A70" s="157"/>
      <c r="B70" s="12"/>
      <c r="C70" s="12"/>
      <c r="D70" s="12"/>
      <c r="F70" s="12"/>
      <c r="G70" s="12"/>
      <c r="H70" s="12"/>
    </row>
    <row r="71" spans="1:8" ht="13.5">
      <c r="A71" s="157"/>
      <c r="B71" s="12"/>
      <c r="C71" s="12"/>
      <c r="D71" s="12"/>
      <c r="F71" s="12"/>
      <c r="G71" s="12"/>
      <c r="H71" s="12"/>
    </row>
    <row r="72" spans="1:8" ht="13.5">
      <c r="A72" s="157"/>
      <c r="B72" s="12"/>
      <c r="C72" s="12"/>
      <c r="D72" s="12"/>
      <c r="F72" s="12"/>
      <c r="G72" s="12"/>
      <c r="H72" s="12"/>
    </row>
    <row r="73" spans="1:8" ht="13.5">
      <c r="A73" s="157"/>
      <c r="B73" s="12"/>
      <c r="C73" s="12"/>
      <c r="D73" s="12"/>
      <c r="F73" s="12"/>
      <c r="G73" s="12"/>
      <c r="H73" s="12"/>
    </row>
    <row r="74" spans="1:8" ht="13.5">
      <c r="A74" s="157"/>
      <c r="B74" s="12"/>
      <c r="C74" s="12"/>
      <c r="D74" s="12"/>
      <c r="F74" s="12"/>
      <c r="G74" s="12"/>
      <c r="H74" s="12"/>
    </row>
    <row r="75" spans="1:8" ht="13.5">
      <c r="A75" s="157"/>
      <c r="B75" s="12"/>
      <c r="C75" s="12"/>
      <c r="D75" s="12"/>
      <c r="F75" s="12"/>
      <c r="G75" s="12"/>
      <c r="H75" s="12"/>
    </row>
    <row r="76" spans="1:8" ht="13.5">
      <c r="A76" s="157"/>
      <c r="B76" s="12"/>
      <c r="C76" s="12"/>
      <c r="D76" s="12"/>
      <c r="F76" s="12"/>
      <c r="G76" s="12"/>
      <c r="H76" s="12"/>
    </row>
    <row r="77" spans="1:8" ht="13.5">
      <c r="A77" s="157"/>
      <c r="C77" s="12"/>
      <c r="D77" s="12"/>
      <c r="G77" s="12"/>
      <c r="H77" s="12"/>
    </row>
    <row r="78" spans="1:8" ht="13.5">
      <c r="A78" s="157"/>
      <c r="C78" s="12"/>
      <c r="D78" s="12"/>
      <c r="G78" s="12"/>
      <c r="H78" s="12"/>
    </row>
    <row r="79" spans="1:8" ht="13.5">
      <c r="A79" s="157"/>
      <c r="C79" s="12"/>
      <c r="D79" s="12"/>
      <c r="G79" s="12"/>
      <c r="H79" s="12"/>
    </row>
    <row r="80" spans="1:8" ht="13.5">
      <c r="A80" s="157"/>
      <c r="C80" s="12"/>
      <c r="D80" s="12"/>
      <c r="G80" s="12"/>
      <c r="H80" s="12"/>
    </row>
    <row r="81" spans="1:8" ht="13.5">
      <c r="A81" s="157"/>
      <c r="C81" s="12"/>
      <c r="D81" s="12"/>
      <c r="G81" s="12"/>
      <c r="H81" s="12"/>
    </row>
    <row r="82" spans="1:8" ht="13.5">
      <c r="A82" s="157"/>
      <c r="C82" s="12"/>
      <c r="D82" s="12"/>
      <c r="G82" s="12"/>
      <c r="H82" s="12"/>
    </row>
    <row r="83" spans="1:8" ht="13.5">
      <c r="A83" s="157"/>
      <c r="C83" s="12"/>
      <c r="D83" s="12"/>
      <c r="G83" s="12"/>
      <c r="H83" s="12"/>
    </row>
    <row r="84" spans="1:8" ht="13.5">
      <c r="A84" s="157"/>
      <c r="C84" s="12"/>
      <c r="D84" s="12"/>
      <c r="G84" s="12"/>
      <c r="H84" s="12"/>
    </row>
    <row r="85" spans="1:8" ht="13.5">
      <c r="A85" s="157"/>
      <c r="C85" s="12"/>
      <c r="D85" s="12"/>
      <c r="G85" s="12"/>
      <c r="H85" s="12"/>
    </row>
    <row r="86" spans="1:8" ht="13.5">
      <c r="A86" s="157"/>
      <c r="C86" s="12"/>
      <c r="D86" s="12"/>
      <c r="G86" s="12"/>
      <c r="H86" s="12"/>
    </row>
    <row r="87" spans="1:8" ht="13.5">
      <c r="A87" s="157"/>
      <c r="C87" s="12"/>
      <c r="D87" s="12"/>
      <c r="G87" s="12"/>
      <c r="H87" s="12"/>
    </row>
    <row r="88" spans="1:8" ht="13.5">
      <c r="A88" s="157"/>
      <c r="C88" s="12"/>
      <c r="D88" s="12"/>
      <c r="G88" s="12"/>
      <c r="H88" s="12"/>
    </row>
    <row r="89" spans="1:8" ht="13.5">
      <c r="A89" s="157"/>
      <c r="C89" s="12"/>
      <c r="D89" s="12"/>
      <c r="G89" s="12"/>
      <c r="H89" s="12"/>
    </row>
    <row r="90" spans="1:8" ht="13.5">
      <c r="A90" s="157"/>
      <c r="C90" s="12"/>
      <c r="D90" s="12"/>
      <c r="G90" s="12"/>
      <c r="H90" s="12"/>
    </row>
    <row r="91" spans="1:8" ht="13.5">
      <c r="A91" s="157"/>
      <c r="C91" s="12"/>
      <c r="D91" s="12"/>
      <c r="G91" s="12"/>
      <c r="H91" s="12"/>
    </row>
    <row r="92" spans="1:8" ht="13.5">
      <c r="A92" s="157"/>
      <c r="C92" s="12"/>
      <c r="D92" s="12"/>
      <c r="G92" s="12"/>
      <c r="H92" s="12"/>
    </row>
    <row r="93" spans="1:8" ht="13.5">
      <c r="A93" s="157"/>
      <c r="C93" s="12"/>
      <c r="D93" s="12"/>
      <c r="G93" s="12"/>
      <c r="H93" s="12"/>
    </row>
    <row r="94" spans="1:8" ht="13.5">
      <c r="A94" s="157"/>
      <c r="C94" s="12"/>
      <c r="D94" s="12"/>
      <c r="G94" s="12"/>
      <c r="H94" s="12"/>
    </row>
    <row r="95" spans="1:8" ht="13.5">
      <c r="A95" s="157"/>
      <c r="C95" s="12"/>
      <c r="D95" s="12"/>
      <c r="G95" s="12"/>
      <c r="H95" s="12"/>
    </row>
    <row r="96" spans="1:8" ht="13.5">
      <c r="A96" s="157"/>
      <c r="C96" s="12"/>
      <c r="D96" s="12"/>
      <c r="G96" s="12"/>
      <c r="H96" s="12"/>
    </row>
    <row r="97" spans="1:8" ht="13.5">
      <c r="A97" s="157"/>
      <c r="C97" s="12"/>
      <c r="D97" s="12"/>
      <c r="G97" s="12"/>
      <c r="H97" s="12"/>
    </row>
    <row r="98" spans="1:8" ht="13.5">
      <c r="A98" s="157"/>
      <c r="C98" s="12"/>
      <c r="D98" s="12"/>
      <c r="G98" s="12"/>
      <c r="H98" s="12"/>
    </row>
    <row r="99" spans="1:8" ht="13.5">
      <c r="A99" s="157"/>
      <c r="C99" s="12"/>
      <c r="D99" s="12"/>
      <c r="G99" s="12"/>
      <c r="H99" s="12"/>
    </row>
    <row r="100" spans="1:8" ht="13.5">
      <c r="A100" s="157"/>
      <c r="C100" s="12"/>
      <c r="D100" s="12"/>
      <c r="G100" s="12"/>
      <c r="H100" s="12"/>
    </row>
    <row r="103" spans="1:8" ht="13.5">
      <c r="A103" s="157"/>
      <c r="F103" s="158"/>
      <c r="G103" s="158"/>
      <c r="H103" s="158"/>
    </row>
    <row r="104" spans="1:8" ht="13.5">
      <c r="A104" s="157"/>
      <c r="F104" s="158"/>
      <c r="G104" s="158"/>
      <c r="H104" s="158"/>
    </row>
    <row r="105" spans="1:8" ht="13.5">
      <c r="A105" s="157"/>
      <c r="F105" s="158"/>
      <c r="G105" s="158"/>
      <c r="H105" s="158"/>
    </row>
    <row r="106" spans="1:8" ht="13.5">
      <c r="A106" s="157"/>
      <c r="F106" s="158"/>
      <c r="G106" s="158"/>
      <c r="H106" s="158"/>
    </row>
    <row r="107" spans="1:8" ht="13.5">
      <c r="A107" s="157"/>
      <c r="F107" s="158"/>
      <c r="G107" s="158"/>
      <c r="H107" s="158"/>
    </row>
    <row r="108" spans="1:8" ht="13.5">
      <c r="A108" s="157"/>
      <c r="F108" s="158"/>
      <c r="G108" s="158"/>
      <c r="H108" s="158"/>
    </row>
    <row r="109" spans="1:8" ht="13.5">
      <c r="A109" s="157"/>
      <c r="F109" s="158"/>
      <c r="G109" s="158"/>
      <c r="H109" s="158"/>
    </row>
    <row r="110" spans="1:8" ht="13.5">
      <c r="A110" s="157"/>
      <c r="F110" s="158"/>
      <c r="G110" s="158"/>
      <c r="H110" s="158"/>
    </row>
    <row r="111" spans="1:8" ht="13.5">
      <c r="A111" s="157"/>
      <c r="F111" s="158"/>
      <c r="G111" s="158"/>
      <c r="H111" s="158"/>
    </row>
    <row r="112" spans="1:8" ht="13.5">
      <c r="A112" s="157"/>
      <c r="F112" s="158"/>
      <c r="G112" s="158"/>
      <c r="H112" s="158"/>
    </row>
    <row r="113" spans="1:8" ht="13.5">
      <c r="A113" s="157"/>
      <c r="F113" s="158"/>
      <c r="G113" s="158"/>
      <c r="H113" s="158"/>
    </row>
    <row r="114" spans="1:8" ht="13.5">
      <c r="A114" s="157"/>
      <c r="F114" s="158"/>
      <c r="G114" s="158"/>
      <c r="H114" s="158"/>
    </row>
    <row r="115" spans="1:8" ht="13.5">
      <c r="A115" s="157"/>
      <c r="F115" s="158"/>
      <c r="G115" s="158"/>
      <c r="H115" s="158"/>
    </row>
    <row r="116" spans="1:8" ht="13.5">
      <c r="A116" s="157"/>
      <c r="F116" s="158"/>
      <c r="G116" s="158"/>
      <c r="H116" s="158"/>
    </row>
    <row r="117" spans="1:8" ht="13.5">
      <c r="A117" s="157"/>
      <c r="F117" s="158"/>
      <c r="G117" s="158"/>
      <c r="H117" s="158"/>
    </row>
    <row r="118" spans="1:8" ht="13.5">
      <c r="A118" s="157"/>
      <c r="F118" s="158"/>
      <c r="G118" s="158"/>
      <c r="H118" s="158"/>
    </row>
    <row r="119" spans="1:8" ht="13.5">
      <c r="A119" s="157"/>
      <c r="F119" s="158"/>
      <c r="G119" s="158"/>
      <c r="H119" s="158"/>
    </row>
    <row r="120" spans="1:8" ht="13.5">
      <c r="A120" s="157"/>
      <c r="F120" s="158"/>
      <c r="G120" s="158"/>
      <c r="H120" s="158"/>
    </row>
    <row r="121" spans="1:8" ht="13.5">
      <c r="A121" s="157"/>
      <c r="F121" s="158"/>
      <c r="G121" s="158"/>
      <c r="H121" s="158"/>
    </row>
    <row r="122" spans="1:8" ht="13.5">
      <c r="A122" s="157"/>
      <c r="F122" s="158"/>
      <c r="G122" s="158"/>
      <c r="H122" s="158"/>
    </row>
    <row r="123" spans="1:8" ht="13.5">
      <c r="A123" s="157"/>
      <c r="F123" s="158"/>
      <c r="G123" s="158"/>
      <c r="H123" s="158"/>
    </row>
    <row r="124" spans="1:8" ht="13.5">
      <c r="A124" s="157"/>
      <c r="F124" s="158"/>
      <c r="G124" s="158"/>
      <c r="H124" s="158"/>
    </row>
    <row r="125" spans="1:8" ht="13.5">
      <c r="A125" s="157"/>
      <c r="F125" s="158"/>
      <c r="G125" s="158"/>
      <c r="H125" s="158"/>
    </row>
    <row r="126" spans="1:8" ht="13.5">
      <c r="A126" s="157"/>
      <c r="F126" s="158"/>
      <c r="G126" s="158"/>
      <c r="H126" s="158"/>
    </row>
    <row r="127" spans="1:8" ht="13.5">
      <c r="A127" s="157"/>
      <c r="F127" s="158"/>
      <c r="G127" s="158"/>
      <c r="H127" s="158"/>
    </row>
    <row r="128" spans="1:8" ht="13.5">
      <c r="A128" s="157"/>
      <c r="F128" s="158"/>
      <c r="G128" s="158"/>
      <c r="H128" s="158"/>
    </row>
    <row r="129" spans="1:8" ht="13.5">
      <c r="A129" s="157"/>
      <c r="F129" s="158"/>
      <c r="G129" s="158"/>
      <c r="H129" s="158"/>
    </row>
    <row r="130" spans="1:8" ht="13.5">
      <c r="A130" s="157"/>
      <c r="F130" s="158"/>
      <c r="G130" s="158"/>
      <c r="H130" s="158"/>
    </row>
    <row r="131" spans="1:8" ht="13.5">
      <c r="A131" s="157"/>
      <c r="F131" s="158"/>
      <c r="G131" s="158"/>
      <c r="H131" s="158"/>
    </row>
    <row r="132" spans="1:8" ht="13.5">
      <c r="A132" s="157"/>
      <c r="F132" s="158"/>
      <c r="G132" s="158"/>
      <c r="H132" s="158"/>
    </row>
    <row r="133" spans="1:8" ht="13.5">
      <c r="A133" s="157"/>
      <c r="F133" s="158"/>
      <c r="G133" s="158"/>
      <c r="H133" s="158"/>
    </row>
    <row r="134" spans="1:8" ht="13.5">
      <c r="A134" s="157"/>
      <c r="F134" s="158"/>
      <c r="G134" s="158"/>
      <c r="H134" s="158"/>
    </row>
    <row r="135" spans="1:8" ht="13.5">
      <c r="A135" s="157"/>
      <c r="F135" s="158"/>
      <c r="G135" s="158"/>
      <c r="H135" s="158"/>
    </row>
    <row r="136" spans="1:8" ht="13.5">
      <c r="A136" s="157"/>
      <c r="F136" s="158"/>
      <c r="G136" s="158"/>
      <c r="H136" s="158"/>
    </row>
    <row r="137" spans="1:8" ht="13.5">
      <c r="A137" s="157"/>
      <c r="F137" s="158"/>
      <c r="G137" s="158"/>
      <c r="H137" s="158"/>
    </row>
    <row r="138" spans="1:8" ht="13.5">
      <c r="A138" s="157"/>
      <c r="F138" s="158"/>
      <c r="G138" s="158"/>
      <c r="H138" s="158"/>
    </row>
    <row r="139" spans="1:8" ht="13.5">
      <c r="A139" s="157"/>
      <c r="F139" s="158"/>
      <c r="G139" s="158"/>
      <c r="H139" s="158"/>
    </row>
    <row r="140" spans="1:8" ht="13.5">
      <c r="A140" s="157"/>
      <c r="F140" s="158"/>
      <c r="G140" s="158"/>
      <c r="H140" s="158"/>
    </row>
    <row r="141" spans="1:8" ht="13.5">
      <c r="A141" s="157"/>
      <c r="F141" s="158"/>
      <c r="G141" s="158"/>
      <c r="H141" s="158"/>
    </row>
    <row r="142" spans="1:8" ht="13.5">
      <c r="A142" s="157"/>
      <c r="F142" s="158"/>
      <c r="G142" s="158"/>
      <c r="H142" s="158"/>
    </row>
    <row r="143" spans="1:8" ht="13.5">
      <c r="A143" s="157"/>
      <c r="F143" s="158"/>
      <c r="G143" s="158"/>
      <c r="H143" s="158"/>
    </row>
    <row r="144" spans="1:8" ht="13.5">
      <c r="A144" s="157"/>
      <c r="F144" s="158"/>
      <c r="G144" s="158"/>
      <c r="H144" s="158"/>
    </row>
    <row r="145" spans="1:8" ht="13.5">
      <c r="A145" s="157"/>
      <c r="F145" s="158"/>
      <c r="G145" s="158"/>
      <c r="H145" s="158"/>
    </row>
    <row r="146" spans="1:8" ht="13.5">
      <c r="A146" s="157"/>
      <c r="F146" s="158"/>
      <c r="G146" s="158"/>
      <c r="H146" s="158"/>
    </row>
    <row r="147" spans="1:8" ht="13.5">
      <c r="A147" s="157"/>
      <c r="F147" s="158"/>
      <c r="G147" s="158"/>
      <c r="H147" s="158"/>
    </row>
    <row r="150" spans="1:8" ht="13.5">
      <c r="A150" s="157"/>
    </row>
    <row r="151" spans="1:8" ht="13.5">
      <c r="A151" s="157"/>
    </row>
    <row r="152" spans="1:8" ht="13.5">
      <c r="A152" s="157"/>
    </row>
    <row r="153" spans="1:8" ht="13.5">
      <c r="A153" s="157"/>
    </row>
    <row r="154" spans="1:8" ht="13.5">
      <c r="A154" s="157"/>
    </row>
    <row r="155" spans="1:8" ht="13.5">
      <c r="A155" s="157"/>
    </row>
    <row r="156" spans="1:8" ht="13.5">
      <c r="A156" s="157"/>
    </row>
    <row r="157" spans="1:8" ht="13.5">
      <c r="A157" s="157"/>
    </row>
    <row r="158" spans="1:8" ht="13.5">
      <c r="A158" s="157"/>
    </row>
    <row r="159" spans="1:8" ht="13.5">
      <c r="A159" s="157"/>
    </row>
    <row r="160" spans="1:8" ht="13.5">
      <c r="A160" s="157"/>
    </row>
    <row r="161" spans="1:1" ht="13.5">
      <c r="A161" s="157"/>
    </row>
    <row r="162" spans="1:1" ht="13.5">
      <c r="A162" s="157"/>
    </row>
    <row r="163" spans="1:1" ht="13.5">
      <c r="A163" s="157"/>
    </row>
    <row r="164" spans="1:1" ht="13.5">
      <c r="A164" s="157"/>
    </row>
    <row r="165" spans="1:1" ht="13.5">
      <c r="A165" s="157"/>
    </row>
    <row r="166" spans="1:1" ht="13.5">
      <c r="A166" s="157"/>
    </row>
    <row r="167" spans="1:1" ht="13.5">
      <c r="A167" s="157"/>
    </row>
    <row r="168" spans="1:1" ht="13.5">
      <c r="A168" s="157"/>
    </row>
    <row r="169" spans="1:1" ht="13.5">
      <c r="A169" s="157"/>
    </row>
    <row r="170" spans="1:1" ht="13.5">
      <c r="A170" s="157"/>
    </row>
    <row r="171" spans="1:1" ht="13.5">
      <c r="A171" s="157"/>
    </row>
    <row r="172" spans="1:1" ht="13.5">
      <c r="A172" s="157"/>
    </row>
    <row r="173" spans="1:1" ht="13.5">
      <c r="A173" s="157"/>
    </row>
    <row r="174" spans="1:1" ht="13.5">
      <c r="A174" s="157"/>
    </row>
    <row r="175" spans="1:1" ht="13.5">
      <c r="A175" s="157"/>
    </row>
    <row r="176" spans="1:1" ht="13.5">
      <c r="A176" s="157"/>
    </row>
    <row r="177" spans="1:1" ht="13.5">
      <c r="A177" s="157"/>
    </row>
    <row r="178" spans="1:1" ht="13.5">
      <c r="A178" s="157"/>
    </row>
    <row r="179" spans="1:1" ht="13.5">
      <c r="A179" s="157"/>
    </row>
    <row r="180" spans="1:1" ht="13.5">
      <c r="A180" s="157"/>
    </row>
    <row r="181" spans="1:1" ht="13.5">
      <c r="A181" s="157"/>
    </row>
    <row r="182" spans="1:1" ht="13.5">
      <c r="A182" s="157"/>
    </row>
    <row r="183" spans="1:1" ht="13.5">
      <c r="A183" s="157"/>
    </row>
    <row r="184" spans="1:1" ht="13.5">
      <c r="A184" s="157"/>
    </row>
    <row r="185" spans="1:1" ht="13.5">
      <c r="A185" s="157"/>
    </row>
    <row r="186" spans="1:1" ht="13.5">
      <c r="A186" s="157"/>
    </row>
    <row r="187" spans="1:1" ht="13.5">
      <c r="A187" s="157"/>
    </row>
    <row r="188" spans="1:1" ht="13.5">
      <c r="A188" s="157"/>
    </row>
    <row r="189" spans="1:1" ht="13.5">
      <c r="A189" s="157"/>
    </row>
    <row r="190" spans="1:1" ht="13.5">
      <c r="A190" s="157"/>
    </row>
    <row r="191" spans="1:1" ht="13.5">
      <c r="A191" s="157"/>
    </row>
    <row r="192" spans="1:1" ht="13.5">
      <c r="A192" s="157"/>
    </row>
    <row r="193" spans="1:1" ht="13.5">
      <c r="A193" s="157"/>
    </row>
    <row r="194" spans="1:1" ht="13.5">
      <c r="A194" s="157"/>
    </row>
  </sheetData>
  <mergeCells count="10">
    <mergeCell ref="V5:V6"/>
    <mergeCell ref="W5:W6"/>
    <mergeCell ref="J5:J6"/>
    <mergeCell ref="K5:M5"/>
    <mergeCell ref="O5:R5"/>
    <mergeCell ref="B5:D5"/>
    <mergeCell ref="F5:H5"/>
    <mergeCell ref="J36:R38"/>
    <mergeCell ref="A52:H53"/>
    <mergeCell ref="U5:U6"/>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71C4-080B-4A8D-BCA4-D770FD681487}">
  <dimension ref="A1:K57"/>
  <sheetViews>
    <sheetView zoomScaleNormal="100" workbookViewId="0">
      <selection activeCell="A2" sqref="A2"/>
    </sheetView>
  </sheetViews>
  <sheetFormatPr defaultRowHeight="13.5"/>
  <cols>
    <col min="2" max="2" width="9.875" bestFit="1" customWidth="1"/>
    <col min="3" max="3" width="9.625" customWidth="1"/>
    <col min="4" max="4" width="9.625" bestFit="1" customWidth="1"/>
    <col min="8" max="8" width="11.875" customWidth="1"/>
    <col min="21" max="22" width="8.75" customWidth="1"/>
  </cols>
  <sheetData>
    <row r="1" spans="1:11">
      <c r="A1" t="str">
        <f>Citation!A3</f>
        <v>Chiba S.N., Chimura M., Hamabe K., Sato R., Kuwahara N., Sakai O. 2026. Stock assessment and evaluation of the northern Sea of Japan stock of walleye pollock (fiscal year 2025). Marine fisheries stock assessment and evaluation for Japanese waters. Japan Fisheries Agency and Japan Fisheries Research and Education Agency, Tokyo,74 pp,</v>
      </c>
    </row>
    <row r="3" spans="1:11" ht="17.25">
      <c r="A3" s="71" t="s">
        <v>203</v>
      </c>
    </row>
    <row r="5" spans="1:11" ht="27">
      <c r="A5" s="72" t="s">
        <v>17</v>
      </c>
      <c r="B5" s="44" t="s">
        <v>5</v>
      </c>
      <c r="C5" s="43"/>
      <c r="D5" s="72" t="s">
        <v>17</v>
      </c>
      <c r="E5" s="44" t="s">
        <v>5</v>
      </c>
      <c r="F5" s="43"/>
      <c r="G5" s="72" t="s">
        <v>17</v>
      </c>
      <c r="H5" s="44" t="s">
        <v>5</v>
      </c>
    </row>
    <row r="6" spans="1:11" ht="15">
      <c r="A6" s="63">
        <v>1998</v>
      </c>
      <c r="B6" s="160">
        <v>243745</v>
      </c>
      <c r="C6" s="45"/>
      <c r="D6" s="63">
        <v>2008</v>
      </c>
      <c r="E6" s="161">
        <v>47037</v>
      </c>
      <c r="F6" s="45"/>
      <c r="G6" s="63">
        <v>2018</v>
      </c>
      <c r="H6" s="161">
        <v>82183</v>
      </c>
      <c r="K6" s="62"/>
    </row>
    <row r="7" spans="1:11" ht="15">
      <c r="A7" s="63">
        <v>1999</v>
      </c>
      <c r="B7" s="161">
        <v>254470</v>
      </c>
      <c r="C7" s="45"/>
      <c r="D7" s="63">
        <v>2009</v>
      </c>
      <c r="E7" s="161">
        <v>67840</v>
      </c>
      <c r="F7" s="45"/>
      <c r="G7" s="63">
        <v>2019</v>
      </c>
      <c r="H7" s="161">
        <v>90418</v>
      </c>
    </row>
    <row r="8" spans="1:11" ht="15">
      <c r="A8" s="63">
        <v>2000</v>
      </c>
      <c r="B8" s="161">
        <v>239238</v>
      </c>
      <c r="C8" s="45"/>
      <c r="D8" s="63">
        <v>2010</v>
      </c>
      <c r="E8" s="161">
        <v>88916</v>
      </c>
      <c r="F8" s="45"/>
      <c r="G8" s="63">
        <v>2020</v>
      </c>
      <c r="H8" s="161">
        <v>96734</v>
      </c>
    </row>
    <row r="9" spans="1:11" ht="15">
      <c r="A9" s="63">
        <v>2001</v>
      </c>
      <c r="B9" s="161">
        <v>137923</v>
      </c>
      <c r="C9" s="45"/>
      <c r="D9" s="63">
        <v>2011</v>
      </c>
      <c r="E9" s="161">
        <v>77264</v>
      </c>
      <c r="F9" s="45"/>
      <c r="G9" s="63">
        <v>2021</v>
      </c>
      <c r="H9" s="161">
        <v>127459</v>
      </c>
    </row>
    <row r="10" spans="1:11" ht="15">
      <c r="A10" s="63">
        <v>2002</v>
      </c>
      <c r="B10" s="161">
        <v>95823</v>
      </c>
      <c r="C10" s="45"/>
      <c r="D10" s="63">
        <v>2012</v>
      </c>
      <c r="E10" s="160">
        <v>53971</v>
      </c>
      <c r="F10" s="45"/>
      <c r="G10" s="63">
        <v>2022</v>
      </c>
      <c r="H10" s="161">
        <v>202107</v>
      </c>
    </row>
    <row r="11" spans="1:11" ht="15">
      <c r="A11" s="63">
        <v>2003</v>
      </c>
      <c r="B11" s="161">
        <v>163874</v>
      </c>
      <c r="C11" s="45"/>
      <c r="D11" s="63">
        <v>2013</v>
      </c>
      <c r="E11" s="160">
        <v>60748</v>
      </c>
      <c r="F11" s="45"/>
      <c r="G11" s="63">
        <v>2023</v>
      </c>
      <c r="H11" s="161">
        <v>155940</v>
      </c>
    </row>
    <row r="12" spans="1:11" ht="15">
      <c r="A12" s="63">
        <v>2004</v>
      </c>
      <c r="B12" s="161">
        <v>144515</v>
      </c>
      <c r="C12" s="45"/>
      <c r="D12" s="63">
        <v>2014</v>
      </c>
      <c r="E12" s="161">
        <v>62091</v>
      </c>
      <c r="F12" s="45"/>
      <c r="G12" s="63">
        <v>2024</v>
      </c>
      <c r="H12" s="160">
        <v>231560</v>
      </c>
    </row>
    <row r="13" spans="1:11" ht="15">
      <c r="A13" s="63">
        <v>2005</v>
      </c>
      <c r="B13" s="161">
        <v>131948</v>
      </c>
      <c r="C13" s="45"/>
      <c r="D13" s="63">
        <v>2015</v>
      </c>
      <c r="E13" s="161">
        <v>59183</v>
      </c>
      <c r="F13" s="45"/>
      <c r="G13" s="63"/>
      <c r="H13" s="46"/>
    </row>
    <row r="14" spans="1:11" ht="15">
      <c r="A14" s="63">
        <v>2006</v>
      </c>
      <c r="B14" s="161">
        <v>85818</v>
      </c>
      <c r="C14" s="45"/>
      <c r="D14" s="63">
        <v>2016</v>
      </c>
      <c r="E14" s="161">
        <v>62566</v>
      </c>
      <c r="F14" s="45"/>
      <c r="G14" s="63"/>
      <c r="H14" s="46"/>
    </row>
    <row r="15" spans="1:11" ht="15">
      <c r="A15" s="48">
        <v>2007</v>
      </c>
      <c r="B15" s="162">
        <v>76630</v>
      </c>
      <c r="C15" s="50"/>
      <c r="D15" s="48">
        <v>2017</v>
      </c>
      <c r="E15" s="162">
        <v>64975</v>
      </c>
      <c r="F15" s="50"/>
      <c r="G15" s="48"/>
      <c r="H15" s="49"/>
    </row>
    <row r="16" spans="1:11" ht="15">
      <c r="A16" s="63"/>
      <c r="B16" s="161"/>
      <c r="C16" s="45"/>
      <c r="D16" s="63"/>
      <c r="E16" s="161"/>
      <c r="F16" s="45"/>
      <c r="G16" s="63"/>
      <c r="H16" s="46"/>
    </row>
    <row r="17" spans="1:8" ht="15">
      <c r="A17" s="63"/>
      <c r="B17" s="161"/>
      <c r="C17" s="45"/>
      <c r="D17" s="63"/>
      <c r="E17" s="161"/>
      <c r="F17" s="45"/>
      <c r="G17" s="63"/>
      <c r="H17" s="46"/>
    </row>
    <row r="18" spans="1:8" ht="14.25">
      <c r="A18" s="197" t="s">
        <v>207</v>
      </c>
    </row>
    <row r="19" spans="1:8">
      <c r="B19" s="64"/>
      <c r="C19" s="64"/>
      <c r="D19" s="64"/>
      <c r="E19" s="64"/>
    </row>
    <row r="20" spans="1:8" ht="27">
      <c r="A20" s="51" t="s">
        <v>6</v>
      </c>
      <c r="B20" s="52" t="s">
        <v>7</v>
      </c>
      <c r="C20" s="53"/>
      <c r="D20" s="51" t="s">
        <v>6</v>
      </c>
      <c r="E20" s="52" t="s">
        <v>7</v>
      </c>
      <c r="F20" s="53"/>
      <c r="G20" s="51" t="s">
        <v>6</v>
      </c>
      <c r="H20" s="52" t="s">
        <v>7</v>
      </c>
    </row>
    <row r="21" spans="1:8" ht="15">
      <c r="A21" s="54">
        <v>2005</v>
      </c>
      <c r="B21" s="163">
        <v>61</v>
      </c>
      <c r="C21" s="47"/>
      <c r="D21" s="55">
        <v>2015</v>
      </c>
      <c r="E21" s="159">
        <v>173</v>
      </c>
      <c r="F21" s="47"/>
      <c r="G21" s="55">
        <v>2025</v>
      </c>
      <c r="H21" s="159">
        <v>853</v>
      </c>
    </row>
    <row r="22" spans="1:8" ht="15">
      <c r="A22" s="55">
        <v>2006</v>
      </c>
      <c r="B22" s="159">
        <v>389</v>
      </c>
      <c r="C22" s="47"/>
      <c r="D22" s="55">
        <v>2016</v>
      </c>
      <c r="E22" s="159">
        <v>330</v>
      </c>
      <c r="F22" s="47"/>
      <c r="G22" s="55"/>
      <c r="H22" s="159"/>
    </row>
    <row r="23" spans="1:8" ht="15">
      <c r="A23" s="55">
        <v>2007</v>
      </c>
      <c r="B23" s="159">
        <v>16</v>
      </c>
      <c r="C23" s="47"/>
      <c r="D23" s="55">
        <v>2017</v>
      </c>
      <c r="E23" s="159">
        <v>40</v>
      </c>
      <c r="F23" s="47"/>
      <c r="G23" s="55"/>
      <c r="H23" s="159"/>
    </row>
    <row r="24" spans="1:8" ht="15">
      <c r="A24" s="55">
        <v>2008</v>
      </c>
      <c r="B24" s="159">
        <v>34</v>
      </c>
      <c r="C24" s="47"/>
      <c r="D24" s="55">
        <v>2018</v>
      </c>
      <c r="E24" s="159">
        <v>232</v>
      </c>
      <c r="F24" s="47"/>
      <c r="G24" s="55"/>
      <c r="H24" s="159"/>
    </row>
    <row r="25" spans="1:8" ht="15">
      <c r="A25" s="55">
        <v>2009</v>
      </c>
      <c r="B25" s="159">
        <v>42</v>
      </c>
      <c r="C25" s="47"/>
      <c r="D25" s="55">
        <v>2019</v>
      </c>
      <c r="E25" s="159">
        <v>990</v>
      </c>
      <c r="F25" s="47"/>
      <c r="G25" s="55"/>
      <c r="H25" s="159"/>
    </row>
    <row r="26" spans="1:8" ht="15">
      <c r="A26" s="55">
        <v>2010</v>
      </c>
      <c r="B26" s="159">
        <v>115</v>
      </c>
      <c r="C26" s="47"/>
      <c r="D26" s="55">
        <v>2020</v>
      </c>
      <c r="E26" s="159">
        <v>141</v>
      </c>
      <c r="F26" s="47"/>
      <c r="G26" s="55"/>
      <c r="H26" s="159"/>
    </row>
    <row r="27" spans="1:8" ht="15">
      <c r="A27" s="55">
        <v>2011</v>
      </c>
      <c r="B27" s="159">
        <v>77</v>
      </c>
      <c r="C27" s="47"/>
      <c r="D27" s="55">
        <v>2021</v>
      </c>
      <c r="E27" s="159">
        <v>322</v>
      </c>
      <c r="F27" s="47"/>
      <c r="G27" s="55"/>
      <c r="H27" s="159"/>
    </row>
    <row r="28" spans="1:8" ht="15">
      <c r="A28" s="55">
        <v>2012</v>
      </c>
      <c r="B28" s="159">
        <v>220</v>
      </c>
      <c r="C28" s="47"/>
      <c r="D28" s="55">
        <v>2022</v>
      </c>
      <c r="E28" s="159">
        <v>1745</v>
      </c>
      <c r="F28" s="47"/>
      <c r="G28" s="55"/>
      <c r="H28" s="159"/>
    </row>
    <row r="29" spans="1:8" ht="15">
      <c r="A29" s="55">
        <v>2013</v>
      </c>
      <c r="B29" s="159">
        <v>67</v>
      </c>
      <c r="C29" s="47"/>
      <c r="D29" s="55">
        <v>2023</v>
      </c>
      <c r="E29" s="159">
        <v>1210</v>
      </c>
      <c r="F29" s="47"/>
      <c r="G29" s="55"/>
      <c r="H29" s="159"/>
    </row>
    <row r="30" spans="1:8" ht="15">
      <c r="A30" s="56">
        <v>2014</v>
      </c>
      <c r="B30" s="164">
        <v>71</v>
      </c>
      <c r="C30" s="65"/>
      <c r="D30" s="56">
        <v>2024</v>
      </c>
      <c r="E30" s="164">
        <v>4731</v>
      </c>
      <c r="F30" s="65"/>
      <c r="G30" s="56"/>
      <c r="H30" s="164"/>
    </row>
    <row r="31" spans="1:8" ht="27.6" customHeight="1">
      <c r="A31" s="316" t="s">
        <v>205</v>
      </c>
      <c r="B31" s="317"/>
      <c r="C31" s="317"/>
      <c r="D31" s="317"/>
      <c r="E31" s="317"/>
      <c r="F31" s="317"/>
      <c r="G31" s="317"/>
      <c r="H31" s="317"/>
    </row>
    <row r="32" spans="1:8" ht="15">
      <c r="A32" s="202"/>
      <c r="B32" s="203"/>
      <c r="C32" s="47"/>
      <c r="D32" s="55"/>
      <c r="E32" s="55"/>
    </row>
    <row r="34" spans="1:6" ht="14.25">
      <c r="A34" s="197" t="s">
        <v>206</v>
      </c>
    </row>
    <row r="35" spans="1:6">
      <c r="B35" s="64"/>
      <c r="C35" s="64"/>
      <c r="D35" s="64"/>
    </row>
    <row r="36" spans="1:6" ht="15">
      <c r="A36" s="43" t="s">
        <v>8</v>
      </c>
      <c r="B36" s="43" t="s">
        <v>9</v>
      </c>
      <c r="C36" s="43" t="s">
        <v>10</v>
      </c>
      <c r="D36" s="43" t="s">
        <v>11</v>
      </c>
    </row>
    <row r="37" spans="1:6" ht="15">
      <c r="A37" s="57">
        <v>2005</v>
      </c>
      <c r="B37" s="58" t="s">
        <v>12</v>
      </c>
      <c r="C37" s="59">
        <v>20</v>
      </c>
      <c r="D37" s="59">
        <v>23.6</v>
      </c>
    </row>
    <row r="38" spans="1:6" ht="15">
      <c r="A38" s="63">
        <v>2006</v>
      </c>
      <c r="B38" s="58">
        <v>74.5</v>
      </c>
      <c r="C38" s="58">
        <v>45.9</v>
      </c>
      <c r="D38" s="58">
        <v>89</v>
      </c>
    </row>
    <row r="39" spans="1:6" ht="15">
      <c r="A39" s="63">
        <v>2007</v>
      </c>
      <c r="B39" s="58">
        <v>0</v>
      </c>
      <c r="C39" s="58">
        <v>1.5</v>
      </c>
      <c r="D39" s="58">
        <v>1.2</v>
      </c>
    </row>
    <row r="40" spans="1:6" ht="15">
      <c r="A40" s="63">
        <v>2008</v>
      </c>
      <c r="B40" s="58">
        <v>12.6</v>
      </c>
      <c r="C40" s="58">
        <v>8</v>
      </c>
      <c r="D40" s="58">
        <v>2.6</v>
      </c>
      <c r="F40" s="62"/>
    </row>
    <row r="41" spans="1:6" ht="15">
      <c r="A41" s="63">
        <v>2009</v>
      </c>
      <c r="B41" s="58">
        <v>12.9</v>
      </c>
      <c r="C41" s="58">
        <v>4.5</v>
      </c>
      <c r="D41" s="58">
        <v>1.8</v>
      </c>
    </row>
    <row r="42" spans="1:6" ht="15">
      <c r="A42" s="63">
        <v>2010</v>
      </c>
      <c r="B42" s="58">
        <v>30.8</v>
      </c>
      <c r="C42" s="58">
        <v>18</v>
      </c>
      <c r="D42" s="58">
        <v>16.5</v>
      </c>
    </row>
    <row r="43" spans="1:6" ht="15">
      <c r="A43" s="63">
        <v>2011</v>
      </c>
      <c r="B43" s="58">
        <v>23.8</v>
      </c>
      <c r="C43" s="58">
        <v>11.3</v>
      </c>
      <c r="D43" s="58">
        <v>2.2999999999999998</v>
      </c>
    </row>
    <row r="44" spans="1:6" ht="15">
      <c r="A44" s="63">
        <v>2012</v>
      </c>
      <c r="B44" s="58">
        <v>163</v>
      </c>
      <c r="C44" s="58">
        <v>27.3</v>
      </c>
      <c r="D44" s="58">
        <v>23.2</v>
      </c>
    </row>
    <row r="45" spans="1:6" ht="15">
      <c r="A45" s="63">
        <v>2013</v>
      </c>
      <c r="B45" s="58">
        <v>10.4</v>
      </c>
      <c r="C45" s="58">
        <v>5.0999999999999996</v>
      </c>
      <c r="D45" s="58">
        <v>18.7</v>
      </c>
    </row>
    <row r="46" spans="1:6" ht="15">
      <c r="A46" s="63">
        <v>2014</v>
      </c>
      <c r="B46" s="58">
        <v>7.9</v>
      </c>
      <c r="C46" s="58">
        <v>10</v>
      </c>
      <c r="D46" s="58">
        <v>6.6</v>
      </c>
    </row>
    <row r="47" spans="1:6" ht="15">
      <c r="A47" s="63">
        <v>2015</v>
      </c>
      <c r="B47" s="58">
        <v>168</v>
      </c>
      <c r="C47" s="58">
        <v>137.19999999999999</v>
      </c>
      <c r="D47" s="58">
        <v>150.1</v>
      </c>
    </row>
    <row r="48" spans="1:6" ht="15">
      <c r="A48" s="63">
        <v>2016</v>
      </c>
      <c r="B48" s="58">
        <v>169.2</v>
      </c>
      <c r="C48" s="58">
        <v>143.1</v>
      </c>
      <c r="D48" s="58">
        <v>49.1</v>
      </c>
    </row>
    <row r="49" spans="1:4" ht="15">
      <c r="A49" s="63">
        <v>2017</v>
      </c>
      <c r="B49" s="58">
        <v>31</v>
      </c>
      <c r="C49" s="58">
        <v>11</v>
      </c>
      <c r="D49" s="58">
        <v>21.4</v>
      </c>
    </row>
    <row r="50" spans="1:4" ht="15">
      <c r="A50" s="63">
        <v>2018</v>
      </c>
      <c r="B50" s="58">
        <v>38.799999999999997</v>
      </c>
      <c r="C50" s="58">
        <v>56</v>
      </c>
      <c r="D50" s="58">
        <v>3.7</v>
      </c>
    </row>
    <row r="51" spans="1:4" ht="15">
      <c r="A51" s="63">
        <v>2019</v>
      </c>
      <c r="B51" s="58">
        <v>200.3</v>
      </c>
      <c r="C51" s="58">
        <v>206.7</v>
      </c>
      <c r="D51" s="58">
        <v>32</v>
      </c>
    </row>
    <row r="52" spans="1:4" ht="15">
      <c r="A52" s="63">
        <v>2020</v>
      </c>
      <c r="B52" s="58">
        <v>67.900000000000006</v>
      </c>
      <c r="C52" s="58">
        <v>6.4</v>
      </c>
      <c r="D52" s="58">
        <v>6.2</v>
      </c>
    </row>
    <row r="53" spans="1:4" ht="15">
      <c r="A53" s="63">
        <v>2021</v>
      </c>
      <c r="B53" s="58">
        <v>177.6</v>
      </c>
      <c r="C53" s="58">
        <v>202.6</v>
      </c>
      <c r="D53" s="58">
        <v>36.5</v>
      </c>
    </row>
    <row r="54" spans="1:4" ht="15">
      <c r="A54" s="63">
        <v>2022</v>
      </c>
      <c r="B54" s="58">
        <v>390.7</v>
      </c>
      <c r="C54" s="58">
        <v>114.3</v>
      </c>
      <c r="D54" s="58">
        <v>57.2</v>
      </c>
    </row>
    <row r="55" spans="1:4" ht="15">
      <c r="A55" s="63">
        <v>2023</v>
      </c>
      <c r="B55" s="58">
        <v>272.3</v>
      </c>
      <c r="C55" s="58">
        <v>396.5</v>
      </c>
      <c r="D55" s="58" t="s">
        <v>12</v>
      </c>
    </row>
    <row r="56" spans="1:4" ht="15">
      <c r="A56" s="48">
        <v>2024</v>
      </c>
      <c r="B56" s="192">
        <v>430.4</v>
      </c>
      <c r="C56" s="60" t="s">
        <v>12</v>
      </c>
      <c r="D56" s="60" t="s">
        <v>12</v>
      </c>
    </row>
    <row r="57" spans="1:4" ht="15">
      <c r="A57" s="204" t="s">
        <v>204</v>
      </c>
    </row>
  </sheetData>
  <mergeCells count="1">
    <mergeCell ref="A31:H31"/>
  </mergeCells>
  <phoneticPr fontId="7"/>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12</vt:i4>
      </vt:variant>
    </vt:vector>
  </HeadingPairs>
  <TitlesOfParts>
    <vt:vector size="12" baseType="lpstr">
      <vt:lpstr>Citation</vt:lpstr>
      <vt:lpstr>表3-1</vt:lpstr>
      <vt:lpstr>表4-1</vt:lpstr>
      <vt:lpstr>補足資料2</vt:lpstr>
      <vt:lpstr>補足資料4</vt:lpstr>
      <vt:lpstr>補足資料5</vt:lpstr>
      <vt:lpstr>補足資料6</vt:lpstr>
      <vt:lpstr>補足資料7</vt:lpstr>
      <vt:lpstr>補足資料8</vt:lpstr>
      <vt:lpstr>補足資料9</vt:lpstr>
      <vt:lpstr>補足資料10</vt:lpstr>
      <vt:lpstr>補足資料11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2026-07-06T05:16:24Z</dcterms:created>
  <dcterms:modified xsi:type="dcterms:W3CDTF">2026-07-06T05:16:41Z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2026-07-06T05:16:41Z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3bfd59d2-fec4-4dc9-ae6c-8c23532c27cf</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